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Зведення СФ" sheetId="8" r:id="rId8"/>
  </sheets>
  <definedNames>
    <definedName name="_xlnm._FilterDatabase" localSheetId="0" hidden="1">'ДовидникКВК(месн)'!$B$3:$B$90</definedName>
    <definedName name="_xlnm.Print_Titles" localSheetId="5">'кошторис'!$30:$30</definedName>
    <definedName name="_xlnm.Print_Area" localSheetId="5">'кошторис'!$A$1:$E$118</definedName>
  </definedNames>
  <calcPr fullCalcOnLoad="1"/>
</workbook>
</file>

<file path=xl/sharedStrings.xml><?xml version="1.0" encoding="utf-8"?>
<sst xmlns="http://schemas.openxmlformats.org/spreadsheetml/2006/main" count="3507" uniqueCount="3309">
  <si>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</si>
  <si>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</si>
  <si>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</si>
  <si>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</si>
  <si>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</si>
  <si>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</si>
  <si>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</si>
  <si>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</si>
  <si>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</si>
  <si>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</si>
  <si>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</si>
  <si>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</si>
  <si>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</si>
  <si>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</si>
  <si>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</si>
  <si>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</si>
  <si>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</si>
  <si>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</si>
  <si>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</si>
  <si>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</si>
  <si>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</si>
  <si>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</si>
  <si>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</si>
  <si>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</si>
  <si>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</si>
  <si>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</si>
  <si>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</si>
  <si>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</si>
  <si>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</si>
  <si>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</si>
  <si>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</si>
  <si>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</si>
  <si>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</si>
  <si>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</si>
  <si>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</si>
  <si>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</si>
  <si>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</si>
  <si>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</si>
  <si>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</si>
  <si>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</si>
  <si>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</si>
  <si>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</si>
  <si>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</si>
  <si>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</si>
  <si>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</si>
  <si>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</si>
  <si>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</si>
  <si>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</si>
  <si>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</si>
  <si>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</si>
  <si>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</si>
  <si>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</si>
  <si>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</si>
  <si>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</si>
  <si>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</si>
  <si>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</si>
  <si>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</si>
  <si>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</si>
  <si>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</si>
  <si>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</si>
  <si>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</si>
  <si>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</si>
  <si>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</si>
  <si>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</si>
  <si>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</si>
  <si>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</si>
  <si>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</si>
  <si>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</si>
  <si>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</si>
  <si>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</si>
  <si>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</si>
  <si>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</si>
  <si>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</si>
  <si>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</si>
  <si>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</si>
  <si>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</si>
  <si>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</si>
  <si>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</si>
  <si>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</si>
  <si>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</si>
  <si>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</si>
  <si>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</si>
  <si>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</si>
  <si>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</si>
  <si>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</si>
  <si>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</si>
  <si>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</si>
  <si>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</si>
  <si>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</si>
  <si>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</si>
  <si>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</si>
  <si>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</si>
  <si>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</si>
  <si>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</si>
  <si>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</si>
  <si>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</si>
  <si>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</si>
  <si>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</si>
  <si>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</si>
  <si>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</si>
  <si>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</si>
  <si>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</si>
  <si>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</si>
  <si>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</si>
  <si>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</si>
  <si>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</si>
  <si>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</si>
  <si>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</si>
  <si>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</si>
  <si>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</si>
  <si>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</si>
  <si>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</si>
  <si>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</si>
  <si>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</si>
  <si>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</si>
  <si>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</si>
  <si>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</si>
  <si>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</si>
  <si>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</si>
  <si>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</si>
  <si>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</si>
  <si>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</si>
  <si>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</si>
  <si>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</si>
  <si>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</si>
  <si>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</si>
  <si>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</si>
  <si>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</si>
  <si>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</si>
  <si>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</si>
  <si>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</si>
  <si>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</si>
  <si>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</si>
  <si>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</si>
  <si>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</si>
  <si>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</si>
  <si>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</si>
  <si>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</si>
  <si>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</si>
  <si>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</si>
  <si>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</si>
  <si>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</si>
  <si>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</si>
  <si>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</si>
  <si>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</si>
  <si>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</si>
  <si>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</si>
  <si>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</si>
  <si>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</si>
  <si>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</si>
  <si>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</si>
  <si>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</si>
  <si>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</si>
  <si>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</si>
  <si>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</si>
  <si>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</si>
  <si>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</si>
  <si>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</si>
  <si>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</si>
  <si>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</si>
  <si>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</si>
  <si>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</si>
  <si>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</si>
  <si>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</si>
  <si>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</si>
  <si>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</si>
  <si>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</si>
  <si>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</si>
  <si>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</si>
  <si>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</si>
  <si>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</si>
  <si>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</si>
  <si>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</si>
  <si>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</si>
  <si>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</si>
  <si>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</si>
  <si>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</si>
  <si>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</si>
  <si>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</si>
  <si>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</si>
  <si>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</si>
  <si>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</si>
  <si>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</si>
  <si>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</si>
  <si>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</si>
  <si>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</si>
  <si>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</si>
  <si>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</si>
  <si>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</si>
  <si>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</si>
  <si>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</si>
  <si>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</si>
  <si>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</si>
  <si>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</si>
  <si>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</si>
  <si>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</si>
  <si>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</si>
  <si>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</si>
  <si>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</si>
  <si>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</si>
  <si>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</si>
  <si>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</si>
  <si>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</si>
  <si>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</si>
  <si>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</si>
  <si>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</si>
  <si>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</si>
  <si>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</si>
  <si>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</si>
  <si>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</si>
  <si>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</si>
  <si>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</si>
  <si>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</si>
  <si>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</si>
  <si>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</si>
  <si>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</si>
  <si>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</si>
  <si>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</si>
  <si>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</si>
  <si>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</si>
  <si>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</si>
  <si>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</si>
  <si>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</si>
  <si>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</si>
  <si>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</si>
  <si>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</si>
  <si>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</si>
  <si>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</si>
  <si>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</si>
  <si>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</si>
  <si>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</si>
  <si>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</si>
  <si>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</si>
  <si>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</si>
  <si>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</si>
  <si>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</si>
  <si>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</si>
  <si>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</si>
  <si>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</si>
  <si>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</si>
  <si>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</si>
  <si>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</si>
  <si>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</si>
  <si>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</si>
  <si>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</si>
  <si>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</si>
  <si>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</si>
  <si>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</si>
  <si>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</si>
  <si>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</si>
  <si>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</si>
  <si>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</si>
  <si>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</si>
  <si>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</si>
  <si>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</si>
  <si>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</si>
  <si>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</si>
  <si>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</si>
  <si>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</si>
  <si>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</si>
  <si>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</si>
  <si>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</si>
  <si>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</si>
  <si>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</si>
  <si>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</si>
  <si>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</si>
  <si>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</si>
  <si>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</si>
  <si>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</si>
  <si>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</si>
  <si>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</si>
  <si>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</si>
  <si>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</si>
  <si>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</si>
  <si>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</si>
  <si>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</si>
  <si>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</si>
  <si>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</si>
  <si>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</si>
  <si>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</si>
  <si>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</si>
  <si>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</si>
  <si>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</si>
  <si>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</si>
  <si>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</si>
  <si>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</si>
  <si>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</si>
  <si>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</si>
  <si>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</si>
  <si>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</si>
  <si>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</si>
  <si>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</si>
  <si>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</si>
  <si>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</si>
  <si>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</si>
  <si>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</si>
  <si>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</si>
  <si>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</si>
  <si>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</si>
  <si>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</si>
  <si>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</si>
  <si>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</si>
  <si>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</si>
  <si>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</si>
  <si>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</si>
  <si>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</si>
  <si>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</si>
  <si>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</si>
  <si>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</si>
  <si>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</si>
  <si>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</si>
  <si>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</si>
  <si>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</si>
  <si>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</si>
  <si>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</si>
  <si>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</si>
  <si>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</si>
  <si>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</si>
  <si>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</si>
  <si>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</si>
  <si>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</si>
  <si>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</si>
  <si>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</si>
  <si>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</si>
  <si>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</si>
  <si>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</si>
  <si>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</si>
  <si>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</si>
  <si>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</si>
  <si>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</si>
  <si>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</si>
  <si>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</si>
  <si>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</si>
  <si>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</si>
  <si>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</si>
  <si>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</si>
  <si>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</si>
  <si>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</si>
  <si>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</si>
  <si>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</si>
  <si>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</si>
  <si>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</si>
  <si>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</si>
  <si>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</si>
  <si>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</si>
  <si>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</si>
  <si>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</si>
  <si>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</si>
  <si>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</si>
  <si>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</si>
  <si>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</si>
  <si>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</si>
  <si>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</si>
  <si>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</si>
  <si>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</si>
  <si>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</si>
  <si>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</si>
  <si>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</si>
  <si>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</si>
  <si>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</si>
  <si>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</si>
  <si>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</si>
  <si>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</si>
  <si>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</si>
  <si>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</si>
  <si>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</si>
  <si>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</si>
  <si>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</si>
  <si>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</si>
  <si>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</si>
  <si>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</si>
  <si>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</si>
  <si>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</si>
  <si>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</si>
  <si>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</si>
  <si>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</si>
  <si>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</si>
  <si>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</si>
  <si>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</si>
  <si>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</si>
  <si>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</si>
  <si>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</si>
  <si>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</si>
  <si>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</si>
  <si>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</si>
  <si>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</si>
  <si>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</si>
  <si>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</si>
  <si>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</si>
  <si>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</si>
  <si>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</si>
  <si>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</si>
  <si>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</si>
  <si>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</si>
  <si>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</si>
  <si>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</si>
  <si>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</si>
  <si>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</si>
  <si>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</si>
  <si>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</si>
  <si>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</si>
  <si>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</si>
  <si>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</si>
  <si>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</si>
  <si>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</si>
  <si>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</si>
  <si>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</si>
  <si>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</si>
  <si>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</si>
  <si>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</si>
  <si>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</si>
  <si>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</si>
  <si>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</si>
  <si>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</si>
  <si>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</si>
  <si>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</si>
  <si>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</si>
  <si>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</si>
  <si>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</si>
  <si>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</si>
  <si>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</si>
  <si>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</si>
  <si>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</si>
  <si>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</si>
  <si>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</si>
  <si>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</si>
  <si>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</si>
  <si>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</si>
  <si>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</si>
  <si>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</si>
  <si>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</si>
  <si>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</si>
  <si>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</si>
  <si>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</si>
  <si>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</si>
  <si>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</si>
  <si>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</si>
  <si>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</si>
  <si>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</si>
  <si>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</si>
  <si>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</si>
  <si>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</si>
  <si>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</si>
  <si>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</si>
  <si>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</si>
  <si>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</si>
  <si>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</si>
  <si>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</si>
  <si>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</si>
  <si>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</si>
  <si>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</si>
  <si>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</si>
  <si>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</si>
  <si>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</si>
  <si>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</si>
  <si>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</si>
  <si>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</si>
  <si>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</si>
  <si>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</si>
  <si>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</si>
  <si>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</si>
  <si>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</si>
  <si>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</si>
  <si>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</si>
  <si>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</si>
  <si>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</si>
  <si>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</si>
  <si>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</si>
  <si>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</si>
  <si>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</si>
  <si>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</si>
  <si>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</si>
  <si>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</si>
  <si>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</si>
  <si>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</si>
  <si>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</si>
  <si>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</si>
  <si>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</si>
  <si>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</si>
  <si>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</si>
  <si>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</si>
  <si>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</si>
  <si>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</si>
  <si>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</si>
  <si>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</si>
  <si>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</si>
  <si>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</si>
  <si>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</si>
  <si>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</si>
  <si>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</si>
  <si>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</si>
  <si>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</si>
  <si>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</si>
  <si>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</si>
  <si>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</si>
  <si>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</si>
  <si>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</si>
  <si>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</si>
  <si>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</si>
  <si>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</si>
  <si>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</si>
  <si>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</si>
  <si>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</si>
  <si>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</si>
  <si>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</si>
  <si>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</si>
  <si>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</si>
  <si>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</si>
  <si>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</si>
  <si>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</si>
  <si>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</si>
  <si>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</si>
  <si>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</si>
  <si>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</si>
  <si>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</si>
  <si>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</si>
  <si>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</si>
  <si>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</si>
  <si>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</si>
  <si>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</si>
  <si>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</si>
  <si>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</si>
  <si>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</si>
  <si>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</si>
  <si>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</si>
  <si>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</si>
  <si>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</si>
  <si>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</si>
  <si>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</si>
  <si>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</si>
  <si>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</si>
  <si>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</si>
  <si>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</si>
  <si>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</si>
  <si>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</si>
  <si>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</si>
  <si>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</si>
  <si>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</si>
  <si>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</si>
  <si>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</si>
  <si>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</si>
  <si>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</si>
  <si>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</si>
  <si>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</si>
  <si>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</si>
  <si>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</si>
  <si>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</si>
  <si>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</si>
  <si>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</si>
  <si>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</si>
  <si>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</si>
  <si>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</si>
  <si>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</si>
  <si>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</si>
  <si>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</si>
  <si>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</si>
  <si>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</si>
  <si>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</si>
  <si>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</si>
  <si>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</si>
  <si>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</si>
  <si>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</si>
  <si>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</si>
  <si>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</si>
  <si>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</si>
  <si>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</si>
  <si>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</si>
  <si>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</si>
  <si>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</si>
  <si>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</si>
  <si>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</si>
  <si>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</si>
  <si>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</si>
  <si>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</si>
  <si>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</si>
  <si>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</si>
  <si>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</si>
  <si>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</si>
  <si>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</si>
  <si>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</si>
  <si>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</si>
  <si>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</si>
  <si>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</si>
  <si>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</si>
  <si>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</si>
  <si>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</si>
  <si>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</si>
  <si>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</si>
  <si>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</si>
  <si>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</si>
  <si>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</si>
  <si>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</si>
  <si>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</si>
  <si>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</si>
  <si>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</si>
  <si>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</si>
  <si>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</si>
  <si>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</si>
  <si>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</si>
  <si>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</si>
  <si>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</si>
  <si>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</si>
  <si>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</si>
  <si>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</si>
  <si>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</si>
  <si>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</si>
  <si>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</si>
  <si>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</si>
  <si>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</si>
  <si>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</si>
  <si>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</si>
  <si>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</si>
  <si>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</si>
  <si>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</si>
  <si>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</si>
  <si>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</si>
  <si>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</si>
  <si>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</si>
  <si>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</si>
  <si>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</si>
  <si>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</si>
  <si>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</si>
  <si>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</si>
  <si>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</si>
  <si>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</si>
  <si>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</si>
  <si>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Показники </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</si>
  <si>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</si>
  <si>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</si>
  <si>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</si>
  <si>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</si>
  <si>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</si>
  <si>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</si>
  <si>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</si>
  <si>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</si>
  <si>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</si>
  <si>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</si>
  <si>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</si>
  <si>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</si>
  <si>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</si>
  <si>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</si>
  <si>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</si>
  <si>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</si>
  <si>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</si>
  <si>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11 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</si>
  <si>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</si>
  <si>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</si>
  <si>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</si>
  <si>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</si>
  <si>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</si>
  <si>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</si>
  <si>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</si>
  <si>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</si>
  <si>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</si>
  <si>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</si>
  <si>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</si>
  <si>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</si>
  <si>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</si>
  <si>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</si>
  <si>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</si>
  <si>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</si>
  <si>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</si>
  <si>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</si>
  <si>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</si>
  <si>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</si>
  <si>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</si>
  <si>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</si>
  <si>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</si>
  <si>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</si>
  <si>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</si>
  <si>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</si>
  <si>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</si>
  <si>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</si>
  <si>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</si>
  <si>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</si>
  <si>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</si>
  <si>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</si>
  <si>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</si>
  <si>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</si>
  <si>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</si>
  <si>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</si>
  <si>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</si>
  <si>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</si>
  <si>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</si>
  <si>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</si>
  <si>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</si>
  <si>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</si>
  <si>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</si>
  <si>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</si>
  <si>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</si>
  <si>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</si>
  <si>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</si>
  <si>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</si>
  <si>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</si>
  <si>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</si>
  <si>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</si>
  <si>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</si>
  <si>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</si>
  <si>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</si>
  <si>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</si>
  <si>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</si>
  <si>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</si>
  <si>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</si>
  <si>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</si>
  <si>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</si>
  <si>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</si>
  <si>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</si>
  <si>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</si>
  <si>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</si>
  <si>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</si>
  <si>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</si>
  <si>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</si>
  <si>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</si>
  <si>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</si>
  <si>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</si>
  <si>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</si>
  <si>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</si>
  <si>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</si>
  <si>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</si>
  <si>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</si>
  <si>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</si>
  <si>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</si>
  <si>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</si>
  <si>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</si>
  <si>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</si>
  <si>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</si>
  <si>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</si>
  <si>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</si>
  <si>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</si>
  <si>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</si>
  <si>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</si>
  <si>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</si>
  <si>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</si>
  <si>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</si>
  <si>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</si>
  <si>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</si>
  <si>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</si>
  <si>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</si>
  <si>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</si>
  <si>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</si>
  <si>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</si>
  <si>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</si>
  <si>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</si>
  <si>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</si>
  <si>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</si>
  <si>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</si>
  <si>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</si>
  <si>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</si>
  <si>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</si>
  <si>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</si>
  <si>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</si>
  <si>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</si>
  <si>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</si>
  <si>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</si>
  <si>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</si>
  <si>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</si>
  <si>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</si>
  <si>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</si>
  <si>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</si>
  <si>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</si>
  <si>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</si>
  <si>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</si>
  <si>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</si>
  <si>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</si>
  <si>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</si>
  <si>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</si>
  <si>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</si>
  <si>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</si>
  <si>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</si>
  <si>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</si>
  <si>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</si>
  <si>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</si>
  <si>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</si>
  <si>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</si>
  <si>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</si>
  <si>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 2013 РІК</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</si>
  <si>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</si>
  <si>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</si>
  <si>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</si>
  <si>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</si>
  <si>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</si>
  <si>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</si>
  <si>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</si>
  <si>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</si>
  <si>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</si>
  <si>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</si>
  <si>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</si>
  <si>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</si>
  <si>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</si>
  <si>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</si>
  <si>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</si>
  <si>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</si>
  <si>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</si>
  <si>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</si>
  <si>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</si>
  <si>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</si>
  <si>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</si>
  <si>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</si>
  <si>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</si>
  <si>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</si>
  <si>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</si>
  <si>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</si>
  <si>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</si>
  <si>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</si>
  <si>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</si>
  <si>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</si>
  <si>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</si>
  <si>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</si>
  <si>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</si>
  <si>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</si>
  <si>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</si>
  <si>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</si>
  <si>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</si>
  <si>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</si>
  <si>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</si>
  <si>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</si>
  <si>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</si>
  <si>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</si>
  <si>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</si>
  <si>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</si>
  <si>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</si>
  <si>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</si>
  <si>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</si>
  <si>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</si>
  <si>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</si>
  <si>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</si>
  <si>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</si>
  <si>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</si>
  <si>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</si>
  <si>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</si>
  <si>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</si>
  <si>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</si>
  <si>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</si>
  <si>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</si>
  <si>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</si>
  <si>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</si>
  <si>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</si>
  <si>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</si>
  <si>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</si>
  <si>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</si>
  <si>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</si>
  <si>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</si>
  <si>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</si>
  <si>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</si>
  <si>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</si>
  <si>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</si>
  <si>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</si>
  <si>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</si>
  <si>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</si>
  <si>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</si>
  <si>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</si>
  <si>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</si>
  <si>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</si>
  <si>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</si>
  <si>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</si>
  <si>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</si>
  <si>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</si>
  <si>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</si>
  <si>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</si>
  <si>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</si>
  <si>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</si>
  <si>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</si>
  <si>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</si>
  <si>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</si>
  <si>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</si>
  <si>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</si>
  <si>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</si>
  <si>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</si>
  <si>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</si>
  <si>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</si>
  <si>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</si>
  <si>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</si>
  <si>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</si>
  <si>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</si>
  <si>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</si>
  <si>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</si>
  <si>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</si>
  <si>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</si>
  <si>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</si>
  <si>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</si>
  <si>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</si>
  <si>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</si>
  <si>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</si>
  <si>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</si>
  <si>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</si>
  <si>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</si>
  <si>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</si>
  <si>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</si>
  <si>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</si>
  <si>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</si>
  <si>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</si>
  <si>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</si>
  <si>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</si>
  <si>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</si>
  <si>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</si>
  <si>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</si>
  <si>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</si>
  <si>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</si>
  <si>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</si>
  <si>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</si>
  <si>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</si>
  <si>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</si>
  <si>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</si>
  <si>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</si>
  <si>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</si>
  <si>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</si>
  <si>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</si>
  <si>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</si>
  <si>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</si>
  <si>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</si>
  <si>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</si>
  <si>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</si>
  <si>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</si>
  <si>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</si>
  <si>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</si>
  <si>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</si>
  <si>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</si>
  <si>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</si>
  <si>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</si>
  <si>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</si>
  <si>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</si>
  <si>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</si>
  <si>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</si>
  <si>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</si>
  <si>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</si>
  <si>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</si>
  <si>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</si>
  <si>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</si>
  <si>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</si>
  <si>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</si>
  <si>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</si>
  <si>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</si>
  <si>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</si>
  <si>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</si>
  <si>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</si>
  <si>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</si>
  <si>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</si>
  <si>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</si>
  <si>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</si>
  <si>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</si>
  <si>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</si>
  <si>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</si>
  <si>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</si>
  <si>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</si>
  <si>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</si>
  <si>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</si>
  <si>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</si>
  <si>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</si>
  <si>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</si>
  <si>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</si>
  <si>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</si>
  <si>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</si>
  <si>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</si>
  <si>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</si>
  <si>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</si>
  <si>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</si>
  <si>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</si>
  <si>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</si>
  <si>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</si>
  <si>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</si>
  <si>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</si>
  <si>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</si>
  <si>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</si>
  <si>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</si>
  <si>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</si>
  <si>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</si>
  <si>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</si>
  <si>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</si>
  <si>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</si>
  <si>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</si>
  <si>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</si>
  <si>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</si>
  <si>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</si>
  <si>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</si>
  <si>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</si>
  <si>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</si>
  <si>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</si>
  <si>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</si>
  <si>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</si>
  <si>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</si>
  <si>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</si>
  <si>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</si>
  <si>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</si>
  <si>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</si>
  <si>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</si>
  <si>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</si>
  <si>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</si>
  <si>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</si>
  <si>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</si>
  <si>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</si>
  <si>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</si>
  <si>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</si>
  <si>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</si>
  <si>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</si>
  <si>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</si>
  <si>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</si>
  <si>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</si>
  <si>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</si>
  <si>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</si>
  <si>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</si>
  <si>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</si>
  <si>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</si>
  <si>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</si>
  <si>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</si>
  <si>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</si>
  <si>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</si>
  <si>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</si>
  <si>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</si>
  <si>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</si>
  <si>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</si>
  <si>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</si>
  <si>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</si>
  <si>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</si>
  <si>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</si>
  <si>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</si>
  <si>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</si>
  <si>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</si>
  <si>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</si>
  <si>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</si>
  <si>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</si>
  <si>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</si>
  <si>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</si>
  <si>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</si>
  <si>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</si>
  <si>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</si>
  <si>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</si>
  <si>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</si>
  <si>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</si>
  <si>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</si>
  <si>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</si>
  <si>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</si>
  <si>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</si>
  <si>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</si>
  <si>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</si>
  <si>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</si>
  <si>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</si>
  <si>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</si>
  <si>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</si>
  <si>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</si>
  <si>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</si>
  <si>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</si>
  <si>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</si>
  <si>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</si>
  <si>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</si>
  <si>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</si>
  <si>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</si>
  <si>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</si>
  <si>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</si>
  <si>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</si>
  <si>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</si>
  <si>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</si>
  <si>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</si>
  <si>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</si>
  <si>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</si>
  <si>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</si>
  <si>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</si>
  <si>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</si>
  <si>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</si>
  <si>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</si>
  <si>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</si>
  <si>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</si>
  <si>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</si>
  <si>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</si>
  <si>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</si>
  <si>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</si>
  <si>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</si>
  <si>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</si>
  <si>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</si>
  <si>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</si>
  <si>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</si>
  <si>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</si>
  <si>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</si>
  <si>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</si>
  <si>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</si>
  <si>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</si>
  <si>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</si>
  <si>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</si>
  <si>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</si>
  <si>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</si>
  <si>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</si>
  <si>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</si>
  <si>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</si>
  <si>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</si>
  <si>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</si>
  <si>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</si>
  <si>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</si>
  <si>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</si>
  <si>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</si>
  <si>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</si>
  <si>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</si>
  <si>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</si>
  <si>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</si>
  <si>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</si>
  <si>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</si>
  <si>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</si>
  <si>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</si>
  <si>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</si>
  <si>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</si>
  <si>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</si>
  <si>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</si>
  <si>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</si>
  <si>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</si>
  <si>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</si>
  <si>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</si>
  <si>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</si>
  <si>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</si>
  <si>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</si>
  <si>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</si>
  <si>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</si>
  <si>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</si>
  <si>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</si>
  <si>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</si>
  <si>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</si>
  <si>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</si>
  <si>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</si>
  <si>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</si>
  <si>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</si>
  <si>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</si>
  <si>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</si>
  <si>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</si>
  <si>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</si>
  <si>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</si>
  <si>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</si>
  <si>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</si>
  <si>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</si>
  <si>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</si>
  <si>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</si>
  <si>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</si>
  <si>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</si>
  <si>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</si>
  <si>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</si>
  <si>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</si>
  <si>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</si>
  <si>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</si>
  <si>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</si>
  <si>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</si>
  <si>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</si>
  <si>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</si>
  <si>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</si>
  <si>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</si>
  <si>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</si>
  <si>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</si>
  <si>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</si>
  <si>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</si>
  <si>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</si>
  <si>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</si>
  <si>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</si>
  <si>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</si>
  <si>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</si>
  <si>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</si>
  <si>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</si>
  <si>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</si>
  <si>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</si>
  <si>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</si>
  <si>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</si>
  <si>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</si>
  <si>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</si>
  <si>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</si>
  <si>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</si>
  <si>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</si>
  <si>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</si>
  <si>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</si>
  <si>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</si>
  <si>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</si>
  <si>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</si>
  <si>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</si>
  <si>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</si>
  <si>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</si>
  <si>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</si>
  <si>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</si>
  <si>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</si>
  <si>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</si>
  <si>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</si>
  <si>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</si>
  <si>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</si>
  <si>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</si>
  <si>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</si>
  <si>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</si>
  <si>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</si>
  <si>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</si>
  <si>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</si>
  <si>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</si>
  <si>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</si>
  <si>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</si>
  <si>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</si>
  <si>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</si>
  <si>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</si>
  <si>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</si>
  <si>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</si>
  <si>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</si>
  <si>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</si>
  <si>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</si>
  <si>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</si>
  <si>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</si>
  <si>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</si>
  <si>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</si>
  <si>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</si>
  <si>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</si>
  <si>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</si>
  <si>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</si>
  <si>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</si>
  <si>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</si>
  <si>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</si>
  <si>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</si>
  <si>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</si>
  <si>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</si>
  <si>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</si>
  <si>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</si>
  <si>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</si>
  <si>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</si>
  <si>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</si>
  <si>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</si>
  <si>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</si>
  <si>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</si>
  <si>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</si>
  <si>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</si>
  <si>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</si>
  <si>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</si>
  <si>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</si>
  <si>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</si>
  <si>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</si>
  <si>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</si>
  <si>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</si>
  <si>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</si>
  <si>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</si>
  <si>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</si>
  <si>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</si>
  <si>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</si>
  <si>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</si>
  <si>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</si>
  <si>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</si>
  <si>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</si>
  <si>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</si>
  <si>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</si>
  <si>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</si>
  <si>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</si>
  <si>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</si>
  <si>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</si>
  <si>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</si>
  <si>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</si>
  <si>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</si>
  <si>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</si>
  <si>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</si>
  <si>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</si>
  <si>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</si>
  <si>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</si>
  <si>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</si>
  <si>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</si>
  <si>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</si>
  <si>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</si>
  <si>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</si>
  <si>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</si>
  <si>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</si>
  <si>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</si>
  <si>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</si>
  <si>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</si>
  <si>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</si>
  <si>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</si>
  <si>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</si>
  <si>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</si>
  <si>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</si>
  <si>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</si>
  <si>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</si>
  <si>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</si>
  <si>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</si>
  <si>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</si>
  <si>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</si>
  <si>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</si>
  <si>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</si>
  <si>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</si>
  <si>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</si>
  <si>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</si>
  <si>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</si>
  <si>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</si>
  <si>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</si>
  <si>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</si>
  <si>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</si>
  <si>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</si>
  <si>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</si>
  <si>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</si>
  <si>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</si>
  <si>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</si>
  <si>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</si>
  <si>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</si>
  <si>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</si>
  <si>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</si>
  <si>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</si>
  <si>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</si>
  <si>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</si>
  <si>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</si>
  <si>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</si>
  <si>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</si>
  <si>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</si>
  <si>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</si>
  <si>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</si>
  <si>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</si>
  <si>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</si>
  <si>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</si>
  <si>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</si>
  <si>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</si>
  <si>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</si>
  <si>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</si>
  <si>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</si>
  <si>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</si>
  <si>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</si>
  <si>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</si>
  <si>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</si>
  <si>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</si>
  <si>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</si>
  <si>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</si>
  <si>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</si>
  <si>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</si>
  <si>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</si>
  <si>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</si>
  <si>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</si>
  <si>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</si>
  <si>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</si>
  <si>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</si>
  <si>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</si>
  <si>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</si>
  <si>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</si>
  <si>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</si>
  <si>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</si>
  <si>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</si>
  <si>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</si>
  <si>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</si>
  <si>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</si>
  <si>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</si>
  <si>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</si>
  <si>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</si>
  <si>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</si>
  <si>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</si>
  <si>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</si>
  <si>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</si>
  <si>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</si>
  <si>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</si>
  <si>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</si>
  <si>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</si>
  <si>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</si>
  <si>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</si>
  <si>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</si>
  <si>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</si>
  <si>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</si>
  <si>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</si>
  <si>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</si>
  <si>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</si>
  <si>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</si>
  <si>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</si>
  <si>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</si>
  <si>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</si>
  <si>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</si>
  <si>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</si>
  <si>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</si>
  <si>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</si>
  <si>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</si>
  <si>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</si>
  <si>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</si>
  <si>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</si>
  <si>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</si>
  <si>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</si>
  <si>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</si>
  <si>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</si>
  <si>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</si>
  <si>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</si>
  <si>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</si>
  <si>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</si>
  <si>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</si>
  <si>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</si>
  <si>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</si>
  <si>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</si>
  <si>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</si>
  <si>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</si>
  <si>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</si>
  <si>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</si>
  <si>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</si>
  <si>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</si>
  <si>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</si>
  <si>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</si>
  <si>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</si>
  <si>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</si>
  <si>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</si>
  <si>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</si>
  <si>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</si>
  <si>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</si>
  <si>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</si>
  <si>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</si>
  <si>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</si>
  <si>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</si>
  <si>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</si>
  <si>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</si>
  <si>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</si>
  <si>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</si>
  <si>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</si>
  <si>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</si>
  <si>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</si>
  <si>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</si>
  <si>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</si>
  <si>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</si>
  <si>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</si>
  <si>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</si>
  <si>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</si>
  <si>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</si>
  <si>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</si>
  <si>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</si>
  <si>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</si>
  <si>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</si>
  <si>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</si>
  <si>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</si>
  <si>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</si>
  <si>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</si>
  <si>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</si>
  <si>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</si>
  <si>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</si>
  <si>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</si>
  <si>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</si>
  <si>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</si>
  <si>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</si>
  <si>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</si>
  <si>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</si>
  <si>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</si>
  <si>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</si>
  <si>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</si>
  <si>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</si>
  <si>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</si>
  <si>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</si>
  <si>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</si>
  <si>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</si>
  <si>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</si>
  <si>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</si>
  <si>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</si>
  <si>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</si>
  <si>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</si>
  <si>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</si>
  <si>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</si>
  <si>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</si>
  <si>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</si>
  <si>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</si>
  <si>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</si>
  <si>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</si>
  <si>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</si>
  <si>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</si>
  <si>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</si>
  <si>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</si>
  <si>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</si>
  <si>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</si>
  <si>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</si>
  <si>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</si>
  <si>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</si>
  <si>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</si>
  <si>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</si>
  <si>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</si>
  <si>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</si>
  <si>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</si>
  <si>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</si>
  <si>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</si>
  <si>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</si>
  <si>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</si>
  <si>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</si>
  <si>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</si>
  <si>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</si>
  <si>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</si>
  <si>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</si>
  <si>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</si>
  <si>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</si>
  <si>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</si>
  <si>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</si>
  <si>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</si>
  <si>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</si>
  <si>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</si>
  <si>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</si>
  <si>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</si>
  <si>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</si>
  <si>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</si>
  <si>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</si>
  <si>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</si>
  <si>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</si>
  <si>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</si>
  <si>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</si>
  <si>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</si>
  <si>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</si>
  <si>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</si>
  <si>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</si>
  <si>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</si>
  <si>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</si>
  <si>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</si>
  <si>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</si>
  <si>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</si>
  <si>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</si>
  <si>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</si>
  <si>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</si>
  <si>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</si>
  <si>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</si>
  <si>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</si>
  <si>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</si>
  <si>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</si>
  <si>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</si>
  <si>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</si>
  <si>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</si>
  <si>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</si>
  <si>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</si>
  <si>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</si>
  <si>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</si>
  <si>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</si>
  <si>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</si>
  <si>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</si>
  <si>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</si>
  <si>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</si>
  <si>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</si>
  <si>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</si>
  <si>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</si>
  <si>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</si>
  <si>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</si>
  <si>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</si>
  <si>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</si>
  <si>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</si>
  <si>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</si>
  <si>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</si>
  <si>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</si>
  <si>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</si>
  <si>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</si>
  <si>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</si>
  <si>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</si>
  <si>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</si>
  <si>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</si>
  <si>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</si>
  <si>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</si>
  <si>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</si>
  <si>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</si>
  <si>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</si>
  <si>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</si>
  <si>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</si>
  <si>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</si>
  <si>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</si>
  <si>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</si>
  <si>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</si>
  <si>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</si>
  <si>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</si>
  <si>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</si>
  <si>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</si>
  <si>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</si>
  <si>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</si>
  <si>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</si>
  <si>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</si>
  <si>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</si>
  <si>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</si>
  <si>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</si>
  <si>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</si>
  <si>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</si>
  <si>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</si>
  <si>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</si>
  <si>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</si>
  <si>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</si>
  <si>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</si>
  <si>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</si>
  <si>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</si>
  <si>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</si>
  <si>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</si>
  <si>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</si>
  <si>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</si>
  <si>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</si>
  <si>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</si>
  <si>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</si>
  <si>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</si>
  <si>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</si>
  <si>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</si>
  <si>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</si>
  <si>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</si>
  <si>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</si>
  <si>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</si>
  <si>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</si>
  <si>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</si>
  <si>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</si>
  <si>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</si>
  <si>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</si>
  <si>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</si>
  <si>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</si>
  <si>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</si>
  <si>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</si>
  <si>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</si>
  <si>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</si>
  <si>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</si>
  <si>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</si>
  <si>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</si>
  <si>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</si>
  <si>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</si>
  <si>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</si>
  <si>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</si>
  <si>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</si>
  <si>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</si>
  <si>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</si>
  <si>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</si>
  <si>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</si>
  <si>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</si>
  <si>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</si>
  <si>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</si>
  <si>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</si>
  <si>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</si>
  <si>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</si>
  <si>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</si>
  <si>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</si>
  <si>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</si>
  <si>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</si>
  <si>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</si>
  <si>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</si>
  <si>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</si>
  <si>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</si>
  <si>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</si>
  <si>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</si>
  <si>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</si>
  <si>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</si>
  <si>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</si>
  <si>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</si>
  <si>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</si>
  <si>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</si>
  <si>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</si>
  <si>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</si>
  <si>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</si>
  <si>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</si>
  <si>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</si>
  <si>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</si>
  <si>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</si>
  <si>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</si>
  <si>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</si>
  <si>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</si>
  <si>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</si>
  <si>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</si>
  <si>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</si>
  <si>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</si>
  <si>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</si>
  <si>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</si>
  <si>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</si>
  <si>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</si>
  <si>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</si>
  <si>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</si>
  <si>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</si>
  <si>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</si>
  <si>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</si>
  <si>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</si>
  <si>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</si>
  <si>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</si>
  <si>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</si>
  <si>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</si>
  <si>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</si>
  <si>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</si>
  <si>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</si>
  <si>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</si>
  <si>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</si>
  <si>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</si>
  <si>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</si>
  <si>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</si>
  <si>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</si>
  <si>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</si>
  <si>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</si>
  <si>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</si>
  <si>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</si>
  <si>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</si>
  <si>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</si>
  <si>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</si>
  <si>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</si>
  <si>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</si>
  <si>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</si>
  <si>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</si>
  <si>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</si>
  <si>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</si>
  <si>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</si>
  <si>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</si>
  <si>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</si>
  <si>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</si>
  <si>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</si>
  <si>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</si>
  <si>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</si>
  <si>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</si>
  <si>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</si>
  <si>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</si>
  <si>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</si>
  <si>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</si>
  <si>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</si>
  <si>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</si>
  <si>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</si>
  <si>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</si>
  <si>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</si>
  <si>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Показники</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</si>
  <si>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</si>
  <si>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</si>
  <si>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</si>
  <si>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</si>
  <si>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</si>
  <si>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</si>
  <si>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</si>
  <si>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</si>
  <si>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</si>
  <si>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</si>
  <si>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</si>
  <si>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</si>
  <si>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</si>
  <si>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</si>
  <si>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</si>
  <si>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</si>
  <si>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</si>
  <si>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</si>
  <si>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</si>
  <si>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</si>
  <si>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</si>
  <si>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</si>
  <si>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</si>
  <si>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</si>
  <si>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</si>
  <si>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</si>
  <si>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</si>
  <si>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</si>
  <si>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</si>
  <si>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</si>
  <si>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</si>
  <si>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</si>
  <si>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</si>
  <si>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</si>
  <si>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</si>
  <si>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</si>
  <si>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</si>
  <si>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</si>
  <si>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</si>
  <si>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 сума літерами і цифрами)</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</si>
  <si>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</si>
  <si>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</si>
  <si>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</si>
  <si>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</si>
  <si>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</si>
  <si>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</si>
  <si>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</si>
  <si>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</si>
  <si>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</si>
  <si>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</si>
  <si>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</si>
  <si>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</si>
  <si>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</si>
  <si>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інші доходи (розписати за кодами класифікації доходів)</t>
  </si>
  <si>
    <t>фінансування (розписати за кодами класифікації фінансування за типом боргового зобов'язання)</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</si>
  <si>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</si>
  <si>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</si>
  <si>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</si>
  <si>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</si>
  <si>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</si>
  <si>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повернення кредитів до бюджету ( розписати за кодами програмної класифікації видатків та кредитування, класифікації кредитування)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</si>
  <si>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</si>
  <si>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</si>
  <si>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</si>
  <si>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</si>
  <si>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</si>
  <si>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</si>
  <si>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</si>
  <si>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</si>
  <si>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</si>
  <si>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</si>
  <si>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</si>
  <si>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</si>
  <si>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</si>
  <si>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</si>
  <si>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</si>
  <si>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</si>
  <si>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</si>
  <si>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</si>
  <si>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</si>
  <si>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</si>
  <si>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</si>
  <si>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</si>
  <si>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</si>
  <si>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</si>
  <si>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</si>
  <si>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</si>
  <si>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</si>
  <si>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</si>
  <si>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</si>
  <si>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</si>
  <si>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</si>
  <si>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</si>
  <si>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</si>
  <si>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</si>
  <si>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</si>
  <si>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</si>
  <si>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</si>
  <si>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</si>
  <si>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Адміністрація Державної прикордонної служби України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</si>
  <si>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</si>
  <si>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</si>
  <si>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</si>
  <si>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</si>
  <si>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</si>
  <si>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</si>
  <si>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</si>
  <si>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</si>
  <si>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</si>
  <si>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</si>
  <si>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</si>
  <si>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</si>
  <si>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</si>
  <si>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</si>
  <si>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</si>
  <si>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</si>
  <si>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</si>
  <si>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</si>
  <si>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</si>
  <si>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</si>
  <si>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</si>
  <si>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</si>
  <si>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</si>
  <si>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</si>
  <si>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</si>
  <si>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</si>
  <si>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</si>
  <si>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</si>
  <si>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</si>
  <si>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</si>
  <si>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</si>
  <si>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</si>
  <si>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</si>
  <si>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</si>
  <si>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</si>
  <si>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</si>
  <si>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</si>
  <si>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</si>
  <si>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</si>
  <si>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</si>
  <si>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</si>
  <si>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</si>
  <si>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</si>
  <si>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</si>
  <si>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</si>
  <si>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</si>
  <si>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</si>
  <si>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</si>
  <si>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</si>
  <si>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</si>
  <si>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</si>
  <si>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</si>
  <si>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</si>
  <si>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</si>
  <si>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</si>
  <si>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</si>
  <si>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</si>
  <si>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</si>
  <si>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</si>
  <si>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</si>
  <si>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</si>
  <si>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</si>
  <si>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</si>
  <si>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</si>
  <si>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</si>
  <si>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</si>
  <si>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</si>
  <si>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</si>
  <si>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</si>
  <si>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</si>
  <si>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</si>
  <si>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</si>
  <si>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</si>
  <si>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</si>
  <si>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</si>
  <si>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</si>
  <si>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</si>
  <si>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</si>
  <si>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</si>
  <si>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</si>
  <si>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</si>
  <si>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</si>
  <si>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</si>
  <si>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</si>
  <si>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</si>
  <si>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</si>
  <si>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</si>
  <si>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</si>
  <si>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</si>
  <si>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</si>
  <si>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</si>
  <si>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</si>
  <si>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</si>
  <si>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</si>
  <si>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</si>
  <si>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</si>
  <si>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</si>
  <si>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</si>
  <si>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</si>
  <si>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</si>
  <si>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</si>
  <si>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</si>
  <si>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</si>
  <si>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</si>
  <si>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</si>
  <si>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</si>
  <si>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</si>
  <si>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</si>
  <si>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</si>
  <si>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</si>
  <si>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</si>
  <si>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</si>
  <si>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</si>
  <si>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</si>
  <si>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</si>
  <si>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</si>
  <si>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</si>
  <si>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</si>
  <si>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</si>
  <si>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</si>
  <si>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</si>
  <si>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</si>
  <si>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</si>
  <si>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</si>
  <si>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</si>
  <si>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</si>
  <si>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</si>
  <si>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</si>
  <si>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</si>
  <si>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</si>
  <si>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</si>
  <si>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</si>
  <si>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</si>
  <si>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</si>
  <si>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</si>
  <si>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</si>
  <si>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</si>
  <si>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</si>
  <si>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</si>
  <si>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</si>
  <si>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</si>
  <si>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</si>
  <si>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</si>
  <si>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</si>
  <si>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</si>
  <si>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</si>
  <si>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</si>
  <si>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</si>
  <si>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</si>
  <si>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</si>
  <si>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</si>
  <si>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</si>
  <si>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</si>
  <si>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</si>
  <si>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</si>
  <si>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</si>
  <si>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</si>
  <si>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</si>
  <si>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</si>
  <si>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</si>
  <si>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</si>
  <si>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</si>
  <si>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</si>
  <si>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</si>
  <si>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</si>
  <si>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</si>
  <si>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</si>
  <si>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</si>
  <si>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</si>
  <si>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</si>
  <si>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</si>
  <si>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</si>
  <si>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</si>
  <si>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</si>
  <si>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</si>
  <si>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</si>
  <si>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</si>
  <si>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</si>
  <si>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</si>
  <si>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</si>
  <si>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</si>
  <si>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</si>
  <si>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</si>
  <si>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</si>
  <si>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</si>
  <si>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</si>
  <si>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</si>
  <si>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</si>
  <si>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</si>
  <si>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</si>
  <si>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</si>
  <si>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</si>
  <si>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</si>
  <si>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</si>
  <si>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</si>
  <si>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</si>
  <si>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</si>
  <si>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</si>
  <si>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</si>
  <si>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</si>
  <si>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</si>
  <si>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</si>
  <si>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</si>
  <si>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</si>
  <si>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</si>
  <si>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</si>
  <si>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</si>
  <si>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</si>
  <si>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</si>
  <si>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</si>
  <si>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</si>
  <si>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</si>
  <si>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</si>
  <si>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</si>
  <si>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</si>
  <si>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</si>
  <si>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</si>
  <si>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</si>
  <si>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</si>
  <si>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</si>
  <si>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</si>
  <si>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</si>
  <si>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</si>
  <si>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</si>
  <si>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</si>
  <si>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</si>
  <si>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</si>
  <si>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</si>
  <si>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</si>
  <si>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</si>
  <si>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</si>
  <si>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</si>
  <si>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</si>
  <si>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</si>
  <si>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</si>
  <si>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</si>
  <si>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</si>
  <si>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</si>
  <si>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</si>
  <si>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</si>
  <si>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</si>
  <si>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</si>
  <si>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</si>
  <si>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</si>
  <si>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</si>
  <si>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</si>
  <si>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</si>
  <si>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</si>
  <si>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</si>
  <si>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</si>
  <si>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</si>
  <si>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</si>
  <si>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</si>
  <si>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</si>
  <si>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</si>
  <si>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</si>
  <si>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</si>
  <si>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</si>
  <si>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</si>
  <si>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</si>
  <si>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</si>
  <si>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</si>
  <si>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</si>
  <si>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</si>
  <si>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</si>
  <si>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</si>
  <si>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</si>
  <si>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</si>
  <si>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</si>
  <si>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</si>
  <si>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</si>
  <si>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</si>
  <si>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</si>
  <si>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</si>
  <si>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</si>
  <si>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</si>
  <si>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</si>
  <si>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</si>
  <si>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</si>
  <si>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</si>
  <si>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</si>
  <si>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</si>
  <si>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</si>
  <si>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</si>
  <si>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</si>
  <si>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</si>
  <si>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</si>
  <si>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</si>
  <si>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</si>
  <si>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</si>
  <si>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</si>
  <si>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</si>
  <si>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</si>
  <si>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</si>
  <si>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</si>
  <si>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</si>
  <si>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</si>
  <si>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</si>
  <si>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</si>
  <si>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</si>
  <si>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</si>
  <si>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</si>
  <si>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</si>
  <si>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</si>
  <si>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</si>
  <si>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</si>
  <si>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</si>
  <si>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</si>
  <si>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</si>
  <si>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</si>
  <si>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</si>
  <si>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</si>
  <si>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</si>
  <si>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</si>
  <si>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</si>
  <si>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</si>
  <si>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</si>
  <si>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</si>
  <si>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</si>
  <si>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</si>
  <si>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</si>
  <si>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</si>
  <si>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</si>
  <si>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</si>
  <si>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</si>
  <si>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</si>
  <si>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</si>
  <si>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</si>
  <si>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</si>
  <si>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</si>
  <si>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</si>
  <si>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</si>
  <si>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</si>
  <si>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</si>
  <si>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</si>
  <si>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</si>
  <si>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</si>
  <si>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</si>
  <si>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</si>
  <si>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</si>
  <si>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</si>
  <si>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</si>
  <si>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</si>
  <si>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</si>
  <si>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</si>
  <si>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</si>
  <si>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</si>
  <si>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</si>
  <si>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</si>
  <si>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</si>
  <si>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</si>
  <si>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</si>
  <si>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</si>
  <si>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</si>
  <si>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</si>
  <si>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</si>
  <si>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</si>
  <si>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</si>
  <si>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</si>
  <si>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</si>
  <si>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</si>
  <si>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</si>
  <si>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</si>
  <si>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</si>
  <si>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</si>
  <si>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</si>
  <si>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</si>
  <si>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</si>
  <si>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</si>
  <si>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</si>
  <si>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</si>
  <si>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</si>
  <si>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</si>
  <si>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</si>
  <si>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</si>
  <si>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</si>
  <si>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</si>
  <si>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</si>
  <si>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</si>
  <si>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</si>
  <si>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</si>
  <si>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</si>
  <si>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</si>
  <si>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</si>
  <si>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</si>
  <si>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</si>
  <si>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</si>
  <si>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</si>
  <si>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</si>
  <si>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</si>
  <si>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</si>
  <si>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</si>
  <si>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</si>
  <si>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</si>
  <si>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</si>
  <si>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</si>
  <si>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</si>
  <si>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</si>
  <si>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</si>
  <si>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</si>
  <si>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</si>
  <si>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</si>
  <si>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</si>
  <si>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</si>
  <si>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</si>
  <si>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</si>
  <si>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</si>
  <si>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</si>
  <si>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</si>
  <si>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</si>
  <si>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</si>
  <si>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</si>
  <si>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</si>
  <si>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</si>
  <si>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</si>
  <si>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</si>
  <si>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</si>
  <si>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</si>
  <si>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</si>
  <si>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</si>
  <si>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</si>
  <si>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</si>
  <si>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</si>
  <si>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</si>
  <si>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</si>
  <si>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</si>
  <si>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</si>
  <si>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</si>
  <si>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</si>
  <si>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</si>
  <si>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</si>
  <si>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</si>
  <si>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</si>
  <si>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</si>
  <si>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</si>
  <si>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</si>
  <si>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</si>
  <si>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</si>
  <si>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</si>
  <si>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</si>
  <si>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</si>
  <si>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</si>
  <si>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</si>
  <si>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</si>
  <si>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</si>
  <si>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</si>
  <si>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</si>
  <si>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</si>
  <si>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</si>
  <si>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</si>
  <si>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</si>
  <si>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</si>
  <si>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</si>
  <si>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</si>
  <si>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</si>
  <si>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</si>
  <si>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</si>
  <si>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</si>
  <si>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</si>
  <si>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</si>
  <si>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</si>
  <si>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</si>
  <si>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</si>
  <si>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</si>
  <si>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</si>
  <si>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</si>
  <si>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</si>
  <si>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</si>
  <si>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</si>
  <si>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</si>
  <si>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</si>
  <si>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</si>
  <si>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</si>
  <si>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</si>
  <si>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</si>
  <si>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</si>
  <si>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</si>
  <si>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</si>
  <si>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</si>
  <si>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</si>
  <si>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</si>
  <si>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</si>
  <si>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</si>
  <si>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</si>
  <si>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</si>
  <si>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</si>
  <si>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</si>
  <si>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</si>
  <si>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</si>
  <si>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</si>
  <si>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</si>
  <si>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</si>
  <si>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</si>
  <si>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</si>
  <si>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</si>
  <si>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</si>
  <si>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</si>
  <si>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</si>
  <si>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</si>
  <si>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</si>
  <si>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</si>
  <si>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</si>
  <si>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</si>
  <si>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</si>
  <si>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</si>
  <si>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</si>
  <si>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</si>
  <si>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</si>
  <si>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</si>
  <si>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</si>
  <si>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</si>
  <si>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</si>
  <si>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</si>
  <si>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</si>
  <si>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</si>
  <si>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</si>
  <si>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</si>
  <si>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</si>
  <si>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</si>
  <si>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</si>
  <si>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</si>
  <si>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</si>
  <si>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</si>
  <si>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</si>
  <si>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</si>
  <si>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</si>
  <si>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</si>
  <si>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</si>
  <si>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</si>
  <si>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</si>
  <si>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</si>
  <si>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</si>
  <si>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</si>
  <si>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</si>
  <si>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</si>
  <si>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</si>
  <si>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</si>
  <si>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</si>
  <si>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</si>
  <si>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</si>
  <si>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</si>
  <si>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</si>
  <si>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</si>
  <si>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</si>
  <si>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</si>
  <si>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</si>
  <si>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</si>
  <si>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</si>
  <si>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</si>
  <si>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</si>
  <si>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</si>
  <si>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</si>
  <si>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</si>
  <si>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</si>
  <si>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</si>
  <si>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</si>
  <si>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</si>
  <si>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</si>
  <si>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</si>
  <si>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</si>
  <si>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</si>
  <si>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</si>
  <si>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</si>
  <si>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</si>
  <si>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</si>
  <si>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</si>
  <si>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</si>
  <si>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</si>
  <si>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</si>
  <si>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</si>
  <si>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</si>
  <si>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</si>
  <si>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</si>
  <si>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</si>
  <si>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</si>
  <si>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</si>
  <si>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</si>
  <si>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</si>
  <si>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</si>
  <si>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</si>
  <si>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</si>
  <si>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</si>
  <si>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</si>
  <si>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</si>
  <si>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</si>
  <si>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</si>
  <si>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</si>
  <si>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</si>
  <si>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</si>
  <si>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</si>
  <si>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</si>
  <si>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</si>
  <si>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</si>
  <si>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</si>
  <si>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</si>
  <si>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</si>
  <si>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</si>
  <si>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</si>
  <si>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</si>
  <si>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</si>
  <si>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</si>
  <si>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</si>
  <si>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</si>
  <si>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</si>
  <si>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</si>
  <si>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</si>
  <si>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</si>
  <si>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</si>
  <si>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</si>
  <si>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</si>
  <si>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</si>
  <si>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</si>
  <si>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</si>
  <si>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</si>
  <si>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</si>
  <si>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</si>
  <si>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</si>
  <si>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</si>
  <si>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</si>
  <si>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</si>
  <si>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</si>
  <si>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</si>
  <si>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</si>
  <si>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</si>
  <si>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</si>
  <si>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</si>
  <si>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</si>
  <si>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</si>
  <si>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</si>
  <si>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</si>
  <si>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</si>
  <si>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</si>
  <si>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</si>
  <si>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</si>
  <si>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</si>
  <si>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</si>
  <si>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</si>
  <si>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</si>
  <si>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</si>
  <si>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</si>
  <si>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</si>
  <si>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</si>
  <si>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</si>
  <si>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</si>
  <si>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</si>
  <si>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</si>
  <si>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</si>
  <si>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</si>
  <si>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</si>
  <si>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</si>
  <si>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</si>
  <si>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</si>
  <si>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</si>
  <si>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</si>
  <si>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</si>
  <si>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</si>
  <si>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</si>
  <si>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</si>
  <si>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</si>
  <si>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</si>
  <si>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</si>
  <si>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</si>
  <si>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</si>
  <si>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</si>
  <si>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</si>
  <si>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</si>
  <si>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</si>
  <si>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</si>
  <si>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</si>
  <si>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</si>
  <si>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</si>
  <si>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</si>
  <si>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</si>
  <si>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</si>
  <si>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</si>
  <si>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</si>
  <si>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</si>
  <si>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</si>
  <si>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</si>
  <si>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</si>
  <si>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</si>
  <si>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</si>
  <si>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</si>
  <si>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</si>
  <si>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</si>
  <si>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</si>
  <si>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</si>
  <si>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</si>
  <si>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</si>
  <si>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</si>
  <si>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</si>
  <si>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</si>
  <si>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</si>
  <si>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</si>
  <si>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</si>
  <si>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</si>
  <si>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</si>
  <si>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</si>
  <si>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</si>
  <si>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</si>
  <si>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</si>
  <si>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</si>
  <si>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</si>
  <si>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</si>
  <si>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</si>
  <si>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</si>
  <si>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</si>
  <si>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</si>
  <si>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</si>
  <si>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</si>
  <si>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</si>
  <si>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</si>
  <si>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</si>
  <si>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</si>
  <si>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</si>
  <si>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</si>
  <si>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</si>
  <si>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</si>
  <si>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</si>
  <si>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</si>
  <si>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</si>
  <si>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</si>
  <si>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</si>
  <si>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</si>
  <si>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</si>
  <si>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</si>
  <si>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</si>
  <si>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</si>
  <si>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</si>
  <si>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</si>
  <si>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</si>
  <si>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</si>
  <si>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</si>
  <si>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</si>
  <si>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</si>
  <si>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</si>
  <si>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</si>
  <si>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</si>
  <si>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</si>
  <si>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</si>
  <si>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</si>
  <si>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</si>
  <si>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</si>
  <si>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</si>
  <si>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</si>
  <si>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</si>
  <si>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</si>
  <si>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</si>
  <si>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</si>
  <si>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</si>
  <si>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</si>
  <si>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</si>
  <si>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</si>
  <si>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</si>
  <si>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</si>
  <si>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</si>
  <si>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</si>
  <si>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</si>
  <si>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</si>
  <si>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</si>
  <si>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</si>
  <si>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</si>
  <si>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</si>
  <si>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</si>
  <si>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</si>
  <si>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</si>
  <si>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</si>
  <si>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</si>
  <si>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</si>
  <si>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</si>
  <si>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</si>
  <si>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</si>
  <si>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</si>
  <si>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</si>
  <si>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</si>
  <si>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</si>
  <si>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</si>
  <si>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</si>
  <si>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</si>
  <si>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</si>
  <si>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</si>
  <si>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</si>
  <si>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</si>
  <si>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</si>
  <si>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</si>
  <si>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</si>
  <si>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</si>
  <si>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</si>
  <si>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</si>
  <si>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</si>
  <si>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</si>
  <si>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</si>
  <si>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</si>
  <si>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</si>
  <si>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</si>
  <si>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</si>
  <si>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</si>
  <si>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</si>
  <si>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</si>
  <si>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</si>
  <si>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</si>
  <si>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</si>
  <si>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</si>
  <si>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</si>
  <si>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</si>
  <si>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</si>
  <si>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</si>
  <si>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</si>
  <si>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</si>
  <si>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</si>
  <si>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</si>
  <si>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</si>
  <si>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</si>
  <si>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</si>
  <si>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</si>
  <si>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</si>
  <si>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</si>
  <si>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</si>
  <si>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</si>
  <si>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</si>
  <si>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</si>
  <si>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</si>
  <si>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</si>
  <si>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</si>
  <si>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</si>
  <si>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</si>
  <si>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</si>
  <si>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</si>
  <si>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</si>
  <si>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</si>
  <si>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</si>
  <si>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</si>
  <si>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</si>
  <si>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</si>
  <si>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</si>
  <si>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</si>
  <si>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</si>
  <si>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</si>
  <si>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</si>
  <si>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</si>
  <si>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</si>
  <si>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</si>
  <si>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</si>
  <si>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</si>
  <si>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</si>
  <si>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</si>
  <si>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</si>
  <si>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</si>
  <si>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</si>
  <si>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</si>
  <si>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</si>
  <si>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</si>
  <si>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</si>
  <si>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</si>
  <si>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</si>
  <si>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</si>
  <si>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</si>
  <si>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</si>
  <si>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</si>
  <si>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</si>
  <si>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</si>
  <si>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</si>
  <si>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</si>
  <si>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</si>
  <si>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</si>
  <si>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</si>
  <si>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</si>
  <si>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</si>
  <si>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</si>
  <si>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</si>
  <si>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</si>
  <si>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</si>
  <si>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</si>
  <si>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</si>
  <si>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</si>
  <si>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</si>
  <si>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</si>
  <si>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</si>
  <si>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</si>
  <si>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</si>
  <si>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</si>
  <si>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</si>
  <si>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</si>
  <si>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</si>
  <si>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</si>
  <si>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</si>
  <si>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</si>
  <si>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</si>
  <si>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</si>
  <si>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</si>
  <si>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</si>
  <si>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</si>
  <si>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</si>
  <si>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</si>
  <si>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</si>
  <si>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</si>
  <si>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</si>
  <si>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</si>
  <si>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</si>
  <si>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</si>
  <si>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</si>
  <si>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</si>
  <si>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</si>
  <si>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</si>
  <si>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</si>
  <si>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</si>
  <si>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</si>
  <si>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</si>
  <si>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</si>
  <si>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</si>
  <si>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</si>
  <si>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</si>
  <si>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</si>
  <si>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</si>
  <si>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</si>
  <si>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</si>
  <si>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</si>
  <si>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</si>
  <si>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</si>
  <si>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</si>
  <si>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</si>
  <si>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</si>
  <si>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</si>
  <si>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</si>
  <si>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</si>
  <si>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</si>
  <si>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</si>
  <si>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</si>
  <si>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</si>
  <si>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</si>
  <si>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</si>
  <si>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</si>
  <si>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</si>
  <si>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</si>
  <si>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</si>
  <si>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</si>
  <si>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</si>
  <si>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</si>
  <si>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</si>
  <si>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</si>
  <si>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</si>
  <si>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</si>
  <si>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</si>
  <si>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</si>
  <si>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</si>
  <si>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</si>
  <si>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</si>
  <si>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</si>
  <si>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</si>
  <si>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</si>
  <si>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</si>
  <si>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</si>
  <si>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</si>
  <si>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</si>
  <si>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</si>
  <si>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</si>
  <si>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</si>
  <si>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</si>
  <si>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</si>
  <si>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</si>
  <si>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</si>
  <si>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</si>
  <si>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</si>
  <si>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</si>
  <si>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</si>
  <si>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</si>
  <si>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</si>
  <si>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</si>
  <si>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</si>
  <si>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</si>
  <si>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</si>
  <si>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</si>
  <si>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</si>
  <si>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</si>
  <si>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</si>
  <si>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</si>
  <si>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</si>
  <si>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</si>
  <si>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</si>
  <si>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</si>
  <si>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</si>
  <si>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</si>
  <si>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</si>
  <si>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</si>
  <si>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</si>
  <si>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</si>
  <si>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</si>
  <si>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</si>
  <si>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</si>
  <si>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</si>
  <si>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</si>
  <si>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</si>
  <si>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</si>
  <si>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</si>
  <si>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</si>
  <si>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</si>
  <si>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</si>
  <si>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</si>
  <si>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</si>
  <si>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</si>
  <si>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</si>
  <si>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</si>
  <si>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</si>
  <si>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</si>
  <si>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</si>
  <si>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</si>
  <si>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</si>
  <si>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</si>
  <si>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</si>
  <si>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</si>
  <si>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</si>
  <si>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</si>
  <si>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</si>
  <si>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</si>
  <si>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</si>
  <si>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</si>
  <si>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</si>
  <si>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</si>
  <si>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</si>
  <si>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</si>
  <si>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</si>
  <si>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</si>
  <si>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</si>
  <si>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</si>
  <si>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</si>
  <si>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</si>
  <si>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</si>
  <si>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</si>
  <si>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</si>
  <si>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</si>
  <si>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</si>
  <si>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</si>
  <si>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</si>
  <si>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</si>
  <si>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</si>
  <si>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</si>
  <si>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</si>
  <si>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</si>
  <si>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</si>
  <si>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</si>
  <si>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</si>
  <si>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</si>
  <si>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</si>
  <si>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</si>
  <si>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</si>
  <si>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</si>
  <si>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</si>
  <si>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</si>
  <si>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</si>
  <si>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</si>
  <si>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</si>
  <si>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</si>
  <si>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</si>
  <si>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</si>
  <si>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</si>
  <si>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</si>
  <si>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</si>
  <si>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</si>
  <si>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</si>
  <si>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</si>
  <si>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</si>
  <si>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</si>
  <si>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</si>
  <si>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</si>
  <si>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</si>
  <si>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</si>
  <si>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</si>
  <si>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</si>
  <si>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</si>
  <si>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</si>
  <si>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</si>
  <si>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</si>
  <si>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</si>
  <si>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</si>
  <si>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</si>
  <si>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</si>
  <si>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</si>
  <si>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</si>
  <si>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</si>
  <si>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</si>
  <si>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</si>
  <si>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</si>
  <si>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</si>
  <si>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</si>
  <si>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</si>
  <si>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</si>
  <si>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</si>
  <si>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</si>
  <si>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</si>
  <si>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</si>
  <si>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</si>
  <si>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</si>
  <si>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</si>
  <si>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</si>
  <si>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</si>
  <si>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</si>
  <si>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</si>
  <si>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</si>
  <si>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</si>
  <si>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</si>
  <si>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</si>
  <si>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</si>
  <si>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</si>
  <si>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</si>
  <si>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</si>
  <si>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</si>
  <si>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</si>
  <si>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</si>
  <si>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</si>
  <si>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</si>
  <si>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</si>
  <si>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</si>
  <si>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</si>
  <si>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</si>
  <si>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</si>
  <si>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</si>
  <si>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</si>
  <si>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</si>
  <si>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</si>
  <si>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</si>
  <si>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</si>
  <si>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</si>
  <si>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</si>
  <si>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</si>
  <si>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</si>
  <si>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</si>
  <si>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</si>
  <si>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</si>
  <si>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</si>
  <si>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</si>
  <si>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</si>
  <si>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</si>
  <si>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</si>
  <si>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</si>
  <si>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</si>
  <si>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</si>
  <si>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</si>
  <si>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</si>
  <si>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</si>
  <si>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</si>
  <si>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</si>
  <si>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</si>
  <si>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</si>
  <si>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</si>
  <si>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</si>
  <si>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</si>
  <si>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</si>
  <si>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</si>
  <si>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</si>
  <si>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</si>
  <si>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</si>
  <si>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</si>
  <si>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</si>
  <si>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</si>
  <si>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</si>
  <si>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</si>
  <si>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</si>
  <si>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</si>
  <si>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</si>
  <si>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</si>
  <si>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</si>
  <si>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</si>
  <si>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</si>
  <si>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</si>
  <si>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</si>
  <si>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</si>
  <si>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</si>
  <si>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</si>
  <si>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</si>
  <si>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</si>
  <si>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</si>
  <si>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</si>
  <si>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</si>
  <si>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</si>
  <si>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</si>
  <si>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</si>
  <si>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</si>
  <si>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</si>
  <si>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</si>
  <si>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</si>
  <si>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</si>
  <si>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</si>
  <si>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</si>
  <si>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</si>
  <si>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</si>
  <si>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</si>
  <si>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</si>
  <si>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</si>
  <si>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</si>
  <si>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</si>
  <si>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</si>
  <si>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</si>
  <si>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</si>
  <si>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</si>
  <si>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</si>
  <si>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</si>
  <si>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</si>
  <si>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</si>
  <si>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</si>
  <si>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</si>
  <si>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</si>
  <si>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</si>
  <si>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</si>
  <si>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</si>
  <si>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</si>
  <si>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</si>
  <si>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</si>
  <si>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</si>
  <si>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</si>
  <si>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</si>
  <si>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</si>
  <si>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</si>
  <si>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</si>
  <si>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</si>
  <si>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</si>
  <si>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</si>
  <si>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</si>
  <si>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</si>
  <si>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</si>
  <si>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</si>
  <si>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</si>
  <si>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</si>
  <si>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</si>
  <si>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</si>
  <si>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</si>
  <si>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</si>
  <si>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</si>
  <si>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</si>
  <si>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</si>
  <si>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</si>
  <si>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</si>
  <si>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</si>
  <si>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</si>
  <si>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</si>
  <si>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</si>
  <si>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</si>
  <si>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</si>
  <si>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</si>
  <si>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</si>
  <si>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</si>
  <si>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</si>
  <si>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</si>
  <si>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</si>
  <si>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</si>
  <si>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</si>
  <si>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</si>
  <si>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</si>
  <si>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</si>
  <si>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</si>
  <si>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</si>
  <si>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</si>
  <si>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</si>
  <si>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</si>
  <si>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</si>
  <si>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</si>
  <si>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</si>
  <si>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</si>
  <si>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</si>
  <si>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</si>
  <si>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</si>
  <si>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</si>
  <si>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</si>
  <si>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</si>
  <si>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</si>
  <si>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</si>
  <si>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</si>
  <si>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</si>
  <si>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</si>
  <si>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</si>
  <si>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</si>
  <si>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</si>
  <si>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</si>
  <si>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</si>
  <si>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</si>
  <si>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</si>
  <si>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</si>
  <si>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</si>
  <si>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</si>
  <si>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</si>
  <si>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</si>
  <si>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</si>
  <si>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</si>
  <si>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</si>
  <si>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</si>
  <si>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</si>
  <si>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</si>
  <si>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</si>
  <si>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</si>
  <si>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</si>
  <si>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</si>
  <si>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</si>
  <si>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</si>
  <si>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</si>
  <si>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</si>
  <si>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</si>
  <si>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</si>
  <si>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</si>
  <si>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</si>
  <si>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</si>
  <si>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</si>
  <si>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</si>
  <si>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</si>
  <si>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</si>
  <si>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</si>
  <si>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</si>
  <si>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</si>
  <si>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</si>
  <si>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</si>
  <si>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</si>
  <si>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</si>
  <si>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</si>
  <si>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</si>
  <si>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</si>
  <si>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</si>
  <si>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</si>
  <si>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</si>
  <si>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</si>
  <si>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</si>
  <si>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</si>
  <si>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</si>
  <si>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</si>
  <si>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</si>
  <si>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</si>
  <si>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</si>
  <si>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</si>
  <si>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</si>
  <si>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</si>
  <si>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</si>
  <si>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</si>
  <si>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</si>
  <si>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</si>
  <si>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</si>
  <si>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</si>
  <si>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</si>
  <si>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</si>
  <si>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</si>
  <si>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</si>
  <si>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Підвищення кваліфікації державних службовців у сфері економіки </t>
  </si>
  <si>
    <t>Перепідготовка управлінських кадрів для сфери підприємництва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</si>
  <si>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</si>
  <si>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</si>
  <si>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</si>
  <si>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</si>
  <si>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</si>
  <si>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</si>
  <si>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</si>
  <si>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</si>
  <si>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</si>
  <si>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ЗАТВЕРДЖЕНО
наказом Міністерства фінансів України
від 28 січня 2002 р. N 57
(у редакції наказу Міністерства фінансів України
від 29 грудня 2004 р. N 845)</t>
  </si>
  <si>
    <t>* Це технічний код, який включає в себе всі коди економічної класифікації видатків бюджету, крім тих, що виділені окремо. </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</si>
  <si>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</si>
  <si>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</si>
  <si>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</si>
  <si>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</si>
  <si>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</si>
  <si>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</si>
  <si>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</si>
  <si>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</si>
  <si>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</si>
  <si>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</si>
  <si>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</si>
  <si>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</si>
  <si>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</si>
  <si>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</si>
  <si>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</si>
  <si>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</si>
  <si>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</si>
  <si>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</si>
  <si>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</si>
  <si>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</si>
  <si>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</si>
  <si>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</si>
  <si>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</si>
  <si>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</si>
  <si>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</si>
  <si>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</si>
  <si>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</si>
  <si>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</si>
  <si>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</si>
  <si>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</si>
  <si>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</si>
  <si>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</si>
  <si>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</si>
  <si>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</si>
  <si>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</si>
  <si>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</si>
  <si>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</si>
  <si>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</si>
  <si>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</si>
  <si>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</si>
  <si>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</si>
  <si>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</si>
  <si>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</si>
  <si>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</si>
  <si>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</si>
  <si>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</si>
  <si>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</si>
  <si>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</si>
  <si>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</si>
  <si>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</si>
  <si>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</si>
  <si>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</si>
  <si>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</si>
  <si>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</si>
  <si>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</si>
  <si>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</si>
  <si>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</si>
  <si>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</si>
  <si>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</si>
  <si>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</si>
  <si>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</si>
  <si>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</si>
  <si>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</si>
  <si>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</si>
  <si>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</si>
  <si>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</si>
  <si>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</si>
  <si>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</si>
  <si>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</si>
  <si>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</si>
  <si>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</si>
  <si>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</si>
  <si>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</si>
  <si>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</si>
  <si>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</si>
  <si>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</si>
  <si>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</si>
  <si>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</si>
  <si>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</si>
  <si>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</si>
  <si>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</si>
  <si>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</si>
  <si>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</si>
  <si>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</si>
  <si>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</si>
  <si>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</si>
  <si>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</si>
  <si>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</si>
  <si>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</si>
  <si>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</si>
  <si>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</si>
  <si>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</si>
  <si>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</si>
  <si>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</si>
  <si>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</si>
  <si>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</si>
  <si>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</si>
  <si>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</si>
  <si>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</si>
  <si>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</si>
  <si>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</si>
  <si>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</si>
  <si>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</si>
  <si>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</si>
  <si>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</si>
  <si>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</si>
  <si>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</si>
  <si>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</si>
  <si>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</si>
  <si>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</si>
  <si>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</si>
  <si>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</si>
  <si>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</si>
  <si>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</si>
  <si>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</si>
  <si>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</si>
  <si>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</si>
  <si>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</si>
  <si>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</si>
  <si>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</si>
  <si>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</si>
  <si>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</si>
  <si>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</si>
  <si>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</si>
  <si>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</si>
  <si>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</si>
  <si>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</si>
  <si>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</si>
  <si>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</si>
  <si>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</si>
  <si>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</si>
  <si>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</si>
  <si>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</si>
  <si>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</si>
  <si>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</si>
  <si>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</si>
  <si>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</si>
  <si>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</si>
  <si>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</si>
  <si>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</si>
  <si>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</si>
  <si>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</si>
  <si>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</si>
  <si>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</si>
  <si>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</si>
  <si>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</si>
  <si>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</si>
  <si>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</si>
  <si>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</si>
  <si>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</si>
  <si>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</si>
  <si>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</si>
  <si>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</si>
  <si>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</si>
  <si>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</si>
  <si>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</si>
  <si>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</si>
  <si>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</si>
  <si>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</si>
  <si>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</si>
  <si>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</si>
  <si>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</si>
  <si>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</si>
  <si>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</si>
  <si>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</si>
  <si>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</si>
  <si>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</si>
  <si>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</si>
  <si>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</si>
  <si>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</si>
  <si>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</si>
  <si>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</si>
  <si>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Управління соціального захисту населення</t>
  </si>
  <si>
    <t xml:space="preserve">  ТИМЧАСОВИЙ ПЛАН  АСИГНУВАНЬ ( за винятком надання кредитів з бюджету) ЗАГАЛЬНОГО ФОНДУ БЮДЖЕТУ</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</si>
  <si>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</si>
  <si>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 І квартал  2014 року</t>
  </si>
  <si>
    <t xml:space="preserve"> ТИМЧАСОВИЙ КОШТОРИС  на І квартал 2014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</si>
</sst>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quot;-&quot;"/>
  </numFmts>
  <fonts count="69">
    <font>
      <sz val="10"/>
      <name val="Arial Cyr"/>
      <family val="0"/>
    </font>
    <font>
      <sz val="11"/>
      <color indexed="8"/>
      <name val="Calibri"/>
      <family val="2"/>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2"/>
      <color indexed="8"/>
      <name val="Times New Roman"/>
      <family val="1"/>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top style="thin"/>
      <bottom style="thin"/>
    </border>
    <border>
      <left/>
      <right/>
      <top style="thin"/>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color indexed="8"/>
      </top>
      <bottom/>
    </border>
    <border>
      <left style="thin">
        <color indexed="8"/>
      </left>
      <right/>
      <top/>
      <bottom style="thin">
        <color indexed="8"/>
      </bottom>
    </border>
    <border>
      <left/>
      <right/>
      <top/>
      <bottom style="thin">
        <color indexed="8"/>
      </bottom>
    </border>
    <border>
      <left/>
      <right/>
      <top style="thin">
        <color indexed="8"/>
      </top>
      <bottom style="thin">
        <color indexed="8"/>
      </bottom>
    </border>
    <border>
      <left style="thin">
        <color indexed="8"/>
      </left>
      <right style="thin">
        <color indexed="8"/>
      </right>
      <top/>
      <bottom/>
    </border>
    <border>
      <left/>
      <right style="thin">
        <color indexed="8"/>
      </right>
      <top style="thin">
        <color indexed="8"/>
      </top>
      <bottom/>
    </border>
    <border>
      <left/>
      <right style="thin">
        <color indexed="8"/>
      </right>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52" fillId="0" borderId="0">
      <alignment/>
      <protection/>
    </xf>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38">
    <xf numFmtId="0" fontId="0" fillId="0" borderId="0" xfId="0" applyAlignment="1">
      <alignment/>
    </xf>
    <xf numFmtId="0" fontId="2" fillId="0" borderId="0" xfId="0" applyFont="1" applyAlignment="1">
      <alignment/>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lignment/>
    </xf>
    <xf numFmtId="0" fontId="6" fillId="0" borderId="0" xfId="0" applyFont="1" applyBorder="1" applyAlignment="1">
      <alignment horizontal="center"/>
    </xf>
    <xf numFmtId="0" fontId="6"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horizontal="center"/>
    </xf>
    <xf numFmtId="0" fontId="2" fillId="0" borderId="0" xfId="0" applyFont="1" applyFill="1" applyBorder="1" applyAlignment="1">
      <alignment/>
    </xf>
    <xf numFmtId="0" fontId="6" fillId="0" borderId="0" xfId="0" applyFont="1" applyFill="1" applyAlignment="1">
      <alignment/>
    </xf>
    <xf numFmtId="0" fontId="8" fillId="0" borderId="0" xfId="0" applyFont="1" applyFill="1" applyAlignment="1">
      <alignment/>
    </xf>
    <xf numFmtId="0" fontId="2" fillId="0" borderId="10" xfId="0" applyFont="1" applyFill="1" applyBorder="1" applyAlignment="1">
      <alignment horizontal="center" vertical="top"/>
    </xf>
    <xf numFmtId="0" fontId="4" fillId="0" borderId="0" xfId="0" applyFont="1" applyFill="1" applyAlignment="1">
      <alignment/>
    </xf>
    <xf numFmtId="0" fontId="9"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xf>
    <xf numFmtId="0" fontId="6" fillId="0" borderId="0" xfId="0" applyFont="1" applyFill="1" applyAlignment="1">
      <alignment/>
    </xf>
    <xf numFmtId="0" fontId="4" fillId="0" borderId="0" xfId="0" applyFont="1" applyFill="1" applyAlignment="1">
      <alignment/>
    </xf>
    <xf numFmtId="0" fontId="6" fillId="0" borderId="0" xfId="0" applyFont="1" applyFill="1" applyBorder="1" applyAlignment="1">
      <alignment/>
    </xf>
    <xf numFmtId="0" fontId="2" fillId="0" borderId="0" xfId="0" applyFont="1" applyFill="1" applyAlignment="1">
      <alignment/>
    </xf>
    <xf numFmtId="0" fontId="6" fillId="0" borderId="0" xfId="0" applyFont="1" applyFill="1" applyAlignment="1">
      <alignment horizontal="left"/>
    </xf>
    <xf numFmtId="0" fontId="6" fillId="0" borderId="0" xfId="0" applyFont="1" applyBorder="1" applyAlignment="1">
      <alignment/>
    </xf>
    <xf numFmtId="0" fontId="4" fillId="0" borderId="0" xfId="0" applyFont="1" applyBorder="1" applyAlignment="1">
      <alignment/>
    </xf>
    <xf numFmtId="0" fontId="8" fillId="0" borderId="0" xfId="0" applyFont="1" applyFill="1" applyAlignment="1">
      <alignment vertical="top"/>
    </xf>
    <xf numFmtId="0" fontId="2" fillId="0" borderId="0" xfId="0" applyFont="1" applyFill="1" applyBorder="1" applyAlignment="1">
      <alignment horizontal="center" vertical="top"/>
    </xf>
    <xf numFmtId="0" fontId="6" fillId="0" borderId="0" xfId="0" applyFont="1" applyAlignment="1">
      <alignment/>
    </xf>
    <xf numFmtId="0" fontId="6" fillId="0" borderId="0" xfId="0" applyFont="1" applyFill="1" applyAlignment="1">
      <alignment vertical="top"/>
    </xf>
    <xf numFmtId="0" fontId="2" fillId="0" borderId="0" xfId="0" applyFont="1" applyAlignment="1">
      <alignment horizontal="center" vertical="top" wrapText="1"/>
    </xf>
    <xf numFmtId="0" fontId="2" fillId="0" borderId="0" xfId="0" applyFont="1" applyFill="1" applyBorder="1" applyAlignment="1" applyProtection="1">
      <alignment horizontal="center" vertical="top"/>
      <protection locked="0"/>
    </xf>
    <xf numFmtId="164" fontId="6" fillId="0" borderId="0" xfId="0" applyNumberFormat="1" applyFont="1" applyFill="1" applyAlignment="1">
      <alignment/>
    </xf>
    <xf numFmtId="0" fontId="4" fillId="0" borderId="0" xfId="0" applyFont="1" applyFill="1" applyBorder="1" applyAlignment="1">
      <alignment horizontal="center"/>
    </xf>
    <xf numFmtId="0" fontId="6" fillId="0" borderId="0" xfId="0" applyFont="1" applyFill="1" applyBorder="1" applyAlignment="1">
      <alignment horizontal="left" wrapText="1"/>
    </xf>
    <xf numFmtId="0" fontId="2" fillId="0" borderId="0" xfId="0" applyFont="1" applyFill="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center" vertical="top"/>
    </xf>
    <xf numFmtId="0" fontId="8" fillId="0" borderId="10" xfId="0" applyFont="1" applyFill="1" applyBorder="1" applyAlignment="1">
      <alignment wrapText="1"/>
    </xf>
    <xf numFmtId="0" fontId="4" fillId="0" borderId="10" xfId="0" applyFont="1" applyFill="1" applyBorder="1" applyAlignment="1">
      <alignment horizontal="center" wrapText="1"/>
    </xf>
    <xf numFmtId="0" fontId="6" fillId="0" borderId="10" xfId="0" applyFont="1" applyFill="1" applyBorder="1" applyAlignment="1">
      <alignment horizontal="left" wrapText="1"/>
    </xf>
    <xf numFmtId="0" fontId="11" fillId="0" borderId="10" xfId="0" applyFont="1" applyFill="1" applyBorder="1" applyAlignment="1">
      <alignment wrapText="1"/>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10" fillId="0" borderId="10" xfId="0" applyFont="1" applyFill="1" applyBorder="1" applyAlignment="1">
      <alignment horizontal="left" wrapText="1"/>
    </xf>
    <xf numFmtId="0" fontId="6" fillId="0" borderId="10" xfId="0" applyFont="1" applyFill="1" applyBorder="1" applyAlignment="1">
      <alignment horizontal="center"/>
    </xf>
    <xf numFmtId="0" fontId="2" fillId="0" borderId="10" xfId="0" applyFont="1" applyFill="1" applyBorder="1" applyAlignment="1">
      <alignment/>
    </xf>
    <xf numFmtId="0" fontId="2" fillId="0" borderId="0" xfId="0" applyFont="1" applyFill="1" applyBorder="1" applyAlignment="1">
      <alignment horizontal="center" wrapText="1"/>
    </xf>
    <xf numFmtId="0" fontId="6" fillId="0" borderId="0" xfId="0" applyFont="1" applyFill="1" applyBorder="1" applyAlignment="1">
      <alignment horizontal="center" vertical="top"/>
    </xf>
    <xf numFmtId="0" fontId="5" fillId="0" borderId="0" xfId="0" applyFont="1" applyFill="1" applyBorder="1" applyAlignment="1">
      <alignment horizontal="left"/>
    </xf>
    <xf numFmtId="0" fontId="4" fillId="0" borderId="10"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Border="1" applyAlignment="1">
      <alignment horizontal="center" wrapText="1"/>
    </xf>
    <xf numFmtId="0" fontId="14" fillId="0" borderId="11" xfId="0" applyFont="1" applyFill="1" applyBorder="1" applyAlignment="1">
      <alignment/>
    </xf>
    <xf numFmtId="0" fontId="7" fillId="0" borderId="0" xfId="0" applyFont="1" applyFill="1" applyAlignment="1">
      <alignment horizontal="center" vertical="top"/>
    </xf>
    <xf numFmtId="0" fontId="7" fillId="0" borderId="0" xfId="0" applyFont="1" applyFill="1" applyAlignment="1">
      <alignment vertical="top"/>
    </xf>
    <xf numFmtId="0" fontId="7" fillId="0" borderId="0" xfId="0" applyFont="1" applyFill="1" applyAlignment="1">
      <alignment/>
    </xf>
    <xf numFmtId="0" fontId="7" fillId="0" borderId="0" xfId="0" applyFont="1" applyAlignment="1">
      <alignment/>
    </xf>
    <xf numFmtId="0" fontId="15" fillId="0" borderId="0" xfId="0" applyFont="1" applyAlignment="1">
      <alignment horizontal="center"/>
    </xf>
    <xf numFmtId="0" fontId="7" fillId="0" borderId="0" xfId="0" applyFont="1" applyBorder="1" applyAlignment="1">
      <alignment horizontal="right"/>
    </xf>
    <xf numFmtId="0" fontId="7" fillId="0" borderId="0" xfId="0" applyFont="1" applyBorder="1" applyAlignment="1">
      <alignment horizontal="center"/>
    </xf>
    <xf numFmtId="0" fontId="7" fillId="0" borderId="0" xfId="0" applyFont="1" applyBorder="1" applyAlignment="1">
      <alignment/>
    </xf>
    <xf numFmtId="0" fontId="16" fillId="0" borderId="0" xfId="0" applyFont="1" applyAlignment="1">
      <alignment horizontal="center"/>
    </xf>
    <xf numFmtId="0" fontId="7" fillId="0" borderId="0" xfId="0" applyFont="1" applyFill="1" applyBorder="1" applyAlignment="1">
      <alignment vertical="top"/>
    </xf>
    <xf numFmtId="0" fontId="7" fillId="0" borderId="0" xfId="0" applyFont="1" applyFill="1" applyBorder="1" applyAlignment="1">
      <alignment/>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2"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2" fontId="6" fillId="0" borderId="10" xfId="0" applyNumberFormat="1" applyFont="1" applyFill="1" applyBorder="1" applyAlignment="1" applyProtection="1">
      <alignment horizontal="right"/>
      <protection locked="0"/>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6" fillId="0" borderId="0" xfId="0" applyFont="1" applyFill="1" applyBorder="1" applyAlignment="1">
      <alignment/>
    </xf>
    <xf numFmtId="0" fontId="23" fillId="0" borderId="0" xfId="0" applyFont="1" applyFill="1" applyAlignment="1">
      <alignment horizontal="center"/>
    </xf>
    <xf numFmtId="0" fontId="6"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1"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0" fillId="33" borderId="0" xfId="0" applyFill="1" applyBorder="1" applyAlignment="1">
      <alignment/>
    </xf>
    <xf numFmtId="0" fontId="4" fillId="0" borderId="0" xfId="0" applyFont="1" applyFill="1" applyAlignment="1" applyProtection="1">
      <alignment horizontal="center"/>
      <protection/>
    </xf>
    <xf numFmtId="0" fontId="6" fillId="0" borderId="0" xfId="0" applyFont="1" applyFill="1" applyAlignment="1" applyProtection="1">
      <alignment/>
      <protection/>
    </xf>
    <xf numFmtId="0" fontId="7" fillId="0" borderId="16" xfId="0" applyFont="1" applyFill="1" applyBorder="1" applyAlignment="1" applyProtection="1">
      <alignment horizontal="center" vertical="top"/>
      <protection/>
    </xf>
    <xf numFmtId="0" fontId="4"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4" fillId="0" borderId="11" xfId="0" applyFont="1" applyFill="1" applyBorder="1" applyAlignment="1" applyProtection="1">
      <alignment horizontal="left"/>
      <protection/>
    </xf>
    <xf numFmtId="0" fontId="6"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vertical="top"/>
      <protection/>
    </xf>
    <xf numFmtId="0" fontId="6" fillId="0" borderId="0" xfId="0" applyFont="1" applyFill="1" applyBorder="1" applyAlignment="1" applyProtection="1">
      <alignment horizontal="left"/>
      <protection/>
    </xf>
    <xf numFmtId="0" fontId="6" fillId="0" borderId="0" xfId="0" applyFont="1" applyFill="1" applyAlignment="1" applyProtection="1">
      <alignment horizontal="center"/>
      <protection/>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center" wrapText="1"/>
      <protection/>
    </xf>
    <xf numFmtId="0" fontId="6" fillId="0" borderId="0" xfId="0" applyFont="1" applyFill="1" applyAlignment="1" applyProtection="1">
      <alignment wrapText="1"/>
      <protection/>
    </xf>
    <xf numFmtId="0" fontId="6" fillId="0" borderId="0" xfId="0" applyFont="1" applyFill="1" applyBorder="1" applyAlignment="1" applyProtection="1">
      <alignment/>
      <protection/>
    </xf>
    <xf numFmtId="0" fontId="7" fillId="0" borderId="0" xfId="0" applyFont="1" applyFill="1" applyAlignment="1" applyProtection="1">
      <alignment vertical="top" wrapText="1"/>
      <protection/>
    </xf>
    <xf numFmtId="0" fontId="7" fillId="0" borderId="0" xfId="0" applyFont="1" applyFill="1" applyBorder="1" applyAlignment="1" applyProtection="1">
      <alignment vertical="top"/>
      <protection/>
    </xf>
    <xf numFmtId="0" fontId="6" fillId="0" borderId="0" xfId="0" applyFont="1" applyFill="1" applyAlignment="1" applyProtection="1">
      <alignment horizontal="left" wrapText="1"/>
      <protection/>
    </xf>
    <xf numFmtId="0" fontId="7"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6" fillId="0" borderId="0" xfId="0" applyFont="1" applyFill="1" applyAlignment="1" applyProtection="1">
      <alignment/>
      <protection/>
    </xf>
    <xf numFmtId="0" fontId="7" fillId="0" borderId="0" xfId="0" applyFont="1" applyFill="1" applyAlignment="1" applyProtection="1">
      <alignment horizontal="center" wrapText="1"/>
      <protection/>
    </xf>
    <xf numFmtId="0" fontId="7" fillId="0" borderId="0" xfId="0" applyFont="1" applyFill="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Alignment="1" applyProtection="1">
      <alignment horizontal="center"/>
      <protection/>
    </xf>
    <xf numFmtId="0" fontId="4"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33" fillId="0" borderId="12" xfId="0" applyNumberFormat="1" applyFont="1" applyBorder="1" applyAlignment="1">
      <alignment horizontal="center" vertical="center" wrapText="1"/>
    </xf>
    <xf numFmtId="0" fontId="33"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7" fillId="0" borderId="0" xfId="0" applyFont="1" applyFill="1" applyAlignment="1">
      <alignment/>
    </xf>
    <xf numFmtId="0" fontId="2"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6" fillId="0" borderId="10" xfId="0" applyFont="1" applyFill="1" applyBorder="1" applyAlignment="1">
      <alignment horizontal="center" vertical="top"/>
    </xf>
    <xf numFmtId="0" fontId="6" fillId="0" borderId="10" xfId="0" applyFont="1" applyFill="1" applyBorder="1" applyAlignment="1">
      <alignment horizontal="left" wrapText="1"/>
    </xf>
    <xf numFmtId="0" fontId="6" fillId="0" borderId="10" xfId="0" applyFont="1" applyFill="1" applyBorder="1" applyAlignment="1">
      <alignment horizontal="left" vertical="top" wrapText="1"/>
    </xf>
    <xf numFmtId="165" fontId="6" fillId="0" borderId="10" xfId="0" applyNumberFormat="1" applyFont="1" applyFill="1" applyBorder="1" applyAlignment="1">
      <alignment horizontal="right" vertical="center"/>
    </xf>
    <xf numFmtId="165" fontId="6" fillId="0" borderId="10" xfId="0" applyNumberFormat="1" applyFont="1" applyFill="1" applyBorder="1" applyAlignment="1" applyProtection="1">
      <alignment horizontal="right" vertical="center"/>
      <protection locked="0"/>
    </xf>
    <xf numFmtId="165" fontId="6" fillId="0" borderId="10" xfId="0" applyNumberFormat="1" applyFont="1" applyFill="1" applyBorder="1" applyAlignment="1" applyProtection="1">
      <alignment horizontal="right" vertical="center"/>
      <protection/>
    </xf>
    <xf numFmtId="0" fontId="9" fillId="0" borderId="0" xfId="0" applyFont="1" applyFill="1" applyAlignment="1" applyProtection="1">
      <alignment/>
      <protection/>
    </xf>
    <xf numFmtId="165" fontId="8" fillId="0" borderId="10" xfId="0" applyNumberFormat="1" applyFont="1" applyFill="1" applyBorder="1" applyAlignment="1" applyProtection="1">
      <alignment horizontal="right" vertical="center"/>
      <protection locked="0"/>
    </xf>
    <xf numFmtId="165" fontId="8" fillId="0" borderId="10" xfId="0" applyNumberFormat="1" applyFont="1" applyFill="1" applyBorder="1" applyAlignment="1" applyProtection="1">
      <alignment horizontal="right" vertical="center"/>
      <protection/>
    </xf>
    <xf numFmtId="165" fontId="8" fillId="0" borderId="10" xfId="0" applyNumberFormat="1" applyFont="1" applyFill="1" applyBorder="1" applyAlignment="1">
      <alignment horizontal="right" vertical="center"/>
    </xf>
    <xf numFmtId="0" fontId="2" fillId="0" borderId="10" xfId="0" applyFont="1" applyFill="1" applyBorder="1" applyAlignment="1">
      <alignment horizontal="left"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32" fillId="0" borderId="0" xfId="0" applyFont="1" applyAlignment="1">
      <alignment vertical="top"/>
    </xf>
    <xf numFmtId="0" fontId="6" fillId="0" borderId="10" xfId="0" applyFont="1" applyFill="1" applyBorder="1" applyAlignment="1" applyProtection="1">
      <alignment horizontal="left" wrapText="1"/>
      <protection/>
    </xf>
    <xf numFmtId="0" fontId="6"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2" fillId="0" borderId="10" xfId="0" applyFont="1" applyFill="1" applyBorder="1" applyAlignment="1" applyProtection="1">
      <alignment horizontal="left" wrapText="1"/>
      <protection/>
    </xf>
    <xf numFmtId="0" fontId="2" fillId="0" borderId="10"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10" xfId="0" applyFont="1" applyFill="1" applyBorder="1" applyAlignment="1" applyProtection="1">
      <alignment horizontal="center" vertical="top"/>
      <protection/>
    </xf>
    <xf numFmtId="165" fontId="20" fillId="0" borderId="12" xfId="0" applyNumberFormat="1" applyFont="1" applyBorder="1" applyAlignment="1">
      <alignment horizontal="right" vertical="center" wrapText="1"/>
    </xf>
    <xf numFmtId="165" fontId="20" fillId="0" borderId="12" xfId="0" applyNumberFormat="1" applyFont="1" applyBorder="1" applyAlignment="1" applyProtection="1">
      <alignment horizontal="right" vertical="center" wrapText="1"/>
      <protection locked="0"/>
    </xf>
    <xf numFmtId="0" fontId="14" fillId="0" borderId="0" xfId="0" applyFont="1" applyFill="1" applyBorder="1" applyAlignment="1" applyProtection="1">
      <alignment horizontal="left" wrapText="1"/>
      <protection/>
    </xf>
    <xf numFmtId="0" fontId="14" fillId="0" borderId="0" xfId="0" applyFont="1" applyFill="1" applyBorder="1" applyAlignment="1">
      <alignment horizontal="left" wrapText="1"/>
    </xf>
    <xf numFmtId="43" fontId="4" fillId="0" borderId="10" xfId="60" applyFont="1" applyFill="1" applyBorder="1" applyAlignment="1">
      <alignment horizontal="right"/>
    </xf>
    <xf numFmtId="0" fontId="0" fillId="34" borderId="15" xfId="0"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21" xfId="0" applyFill="1" applyBorder="1" applyAlignment="1" applyProtection="1">
      <alignment horizontal="center"/>
      <protection locked="0"/>
    </xf>
    <xf numFmtId="49" fontId="0" fillId="34" borderId="22" xfId="0" applyNumberFormat="1" applyFill="1" applyBorder="1" applyAlignment="1" applyProtection="1">
      <alignment horizontal="center"/>
      <protection locked="0"/>
    </xf>
    <xf numFmtId="49" fontId="0" fillId="34" borderId="23" xfId="0" applyNumberForma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34" fillId="34" borderId="15" xfId="0" applyFont="1" applyFill="1" applyBorder="1" applyAlignment="1" applyProtection="1">
      <alignment horizontal="left"/>
      <protection locked="0"/>
    </xf>
    <xf numFmtId="0" fontId="34" fillId="34" borderId="20" xfId="0" applyFont="1" applyFill="1" applyBorder="1" applyAlignment="1" applyProtection="1">
      <alignment horizontal="left"/>
      <protection locked="0"/>
    </xf>
    <xf numFmtId="0" fontId="34" fillId="34" borderId="21" xfId="0" applyFont="1" applyFill="1" applyBorder="1" applyAlignment="1" applyProtection="1">
      <alignment horizontal="left"/>
      <protection locked="0"/>
    </xf>
    <xf numFmtId="0" fontId="26" fillId="0" borderId="0" xfId="42" applyFont="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5" fillId="0" borderId="16"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14" fillId="0" borderId="20" xfId="0" applyFont="1" applyFill="1" applyBorder="1" applyAlignment="1" applyProtection="1">
      <alignment horizontal="left" wrapText="1"/>
      <protection/>
    </xf>
    <xf numFmtId="0" fontId="6" fillId="0" borderId="0" xfId="0" applyFont="1" applyFill="1" applyBorder="1" applyAlignment="1">
      <alignment horizontal="center"/>
    </xf>
    <xf numFmtId="0" fontId="6" fillId="0" borderId="11" xfId="0" applyFont="1" applyFill="1" applyBorder="1" applyAlignment="1" applyProtection="1">
      <alignment horizontal="left"/>
      <protection/>
    </xf>
    <xf numFmtId="0" fontId="7" fillId="0" borderId="16" xfId="0" applyFont="1" applyFill="1" applyBorder="1" applyAlignment="1" applyProtection="1">
      <alignment horizontal="center" vertical="top"/>
      <protection/>
    </xf>
    <xf numFmtId="0" fontId="6" fillId="0" borderId="0" xfId="0" applyFont="1" applyFill="1" applyAlignment="1">
      <alignment horizont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14" fillId="0" borderId="11" xfId="0" applyFont="1" applyFill="1" applyBorder="1" applyAlignment="1" applyProtection="1">
      <alignment horizontal="left"/>
      <protection/>
    </xf>
    <xf numFmtId="0" fontId="14" fillId="0" borderId="20" xfId="0" applyFont="1" applyFill="1" applyBorder="1" applyAlignment="1">
      <alignment horizontal="left" wrapText="1"/>
    </xf>
    <xf numFmtId="0" fontId="2" fillId="0" borderId="0" xfId="0" applyFont="1" applyFill="1" applyAlignment="1">
      <alignment horizontal="left" wrapText="1"/>
    </xf>
    <xf numFmtId="0" fontId="5" fillId="0" borderId="0" xfId="0" applyFont="1" applyFill="1" applyBorder="1" applyAlignment="1">
      <alignment horizontal="left"/>
    </xf>
    <xf numFmtId="0" fontId="3"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2" fontId="14" fillId="0" borderId="20" xfId="0" applyNumberFormat="1" applyFont="1" applyFill="1" applyBorder="1" applyAlignment="1" applyProtection="1">
      <alignment horizontal="center" wrapText="1"/>
      <protection/>
    </xf>
    <xf numFmtId="0" fontId="6"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6" fillId="0" borderId="11" xfId="0" applyFont="1" applyFill="1" applyBorder="1" applyAlignment="1">
      <alignment horizontal="left"/>
    </xf>
    <xf numFmtId="0" fontId="7" fillId="0" borderId="16" xfId="0" applyFont="1" applyFill="1" applyBorder="1" applyAlignment="1">
      <alignment horizontal="center" vertical="top"/>
    </xf>
    <xf numFmtId="0" fontId="6" fillId="0" borderId="11" xfId="0" applyFont="1" applyFill="1" applyBorder="1" applyAlignment="1">
      <alignment horizontal="center"/>
    </xf>
    <xf numFmtId="0" fontId="13" fillId="0" borderId="0" xfId="0" applyFont="1" applyFill="1" applyAlignment="1">
      <alignment horizontal="center" wrapText="1"/>
    </xf>
    <xf numFmtId="0" fontId="21" fillId="0" borderId="11" xfId="0" applyFont="1" applyFill="1" applyBorder="1" applyAlignment="1">
      <alignment horizontal="center"/>
    </xf>
    <xf numFmtId="0" fontId="6" fillId="0" borderId="20" xfId="0" applyFont="1" applyFill="1" applyBorder="1" applyAlignment="1">
      <alignment horizontal="left"/>
    </xf>
    <xf numFmtId="0" fontId="7" fillId="0" borderId="0" xfId="0" applyFont="1" applyFill="1" applyBorder="1" applyAlignment="1">
      <alignment horizontal="center" vertical="top"/>
    </xf>
    <xf numFmtId="0" fontId="7" fillId="0" borderId="0" xfId="0" applyFont="1" applyFill="1" applyBorder="1" applyAlignment="1">
      <alignment horizontal="center"/>
    </xf>
    <xf numFmtId="0" fontId="14" fillId="0" borderId="11" xfId="0" applyFont="1" applyFill="1" applyBorder="1" applyAlignment="1">
      <alignment horizontal="left"/>
    </xf>
    <xf numFmtId="2" fontId="14" fillId="0" borderId="20" xfId="0" applyNumberFormat="1" applyFont="1" applyFill="1" applyBorder="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18" fillId="0" borderId="1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0" xfId="0" applyFont="1" applyBorder="1" applyAlignment="1">
      <alignment horizontal="center" vertical="center" wrapText="1"/>
    </xf>
    <xf numFmtId="0" fontId="6"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32" fillId="0" borderId="0" xfId="0" applyFont="1" applyAlignment="1">
      <alignment horizontal="left" wrapText="1"/>
    </xf>
    <xf numFmtId="0" fontId="19"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7">
      <selection activeCell="D21" sqref="D21"/>
    </sheetView>
  </sheetViews>
  <sheetFormatPr defaultColWidth="9.00390625" defaultRowHeight="12.75"/>
  <cols>
    <col min="1" max="1" width="18.125" style="92" customWidth="1"/>
    <col min="2" max="2" width="78.625" style="93" customWidth="1"/>
    <col min="3" max="16384" width="9.125" style="87" customWidth="1"/>
  </cols>
  <sheetData>
    <row r="3" spans="1:2" ht="31.5">
      <c r="A3" s="143" t="s">
        <v>948</v>
      </c>
      <c r="B3" s="143" t="s">
        <v>3173</v>
      </c>
    </row>
    <row r="4" spans="1:2" ht="63">
      <c r="A4" s="145" t="s">
        <v>3230</v>
      </c>
      <c r="B4" s="144" t="s">
        <v>3174</v>
      </c>
    </row>
    <row r="5" spans="1:2" ht="63">
      <c r="A5" s="145" t="s">
        <v>3231</v>
      </c>
      <c r="B5" s="144" t="s">
        <v>3175</v>
      </c>
    </row>
    <row r="6" spans="1:2" ht="15.75">
      <c r="A6" s="145" t="s">
        <v>3232</v>
      </c>
      <c r="B6" s="144" t="s">
        <v>3176</v>
      </c>
    </row>
    <row r="7" spans="1:2" ht="15.75">
      <c r="A7" s="145" t="s">
        <v>3233</v>
      </c>
      <c r="B7" s="144" t="s">
        <v>3177</v>
      </c>
    </row>
    <row r="8" spans="1:2" ht="31.5">
      <c r="A8" s="145" t="s">
        <v>3234</v>
      </c>
      <c r="B8" s="144" t="s">
        <v>3178</v>
      </c>
    </row>
    <row r="9" spans="1:2" ht="15.75">
      <c r="A9" s="145" t="s">
        <v>3235</v>
      </c>
      <c r="B9" s="144" t="s">
        <v>3179</v>
      </c>
    </row>
    <row r="10" spans="1:2" ht="15.75">
      <c r="A10" s="145" t="s">
        <v>3236</v>
      </c>
      <c r="B10" s="144" t="s">
        <v>3180</v>
      </c>
    </row>
    <row r="11" spans="1:2" ht="15.75">
      <c r="A11" s="145" t="s">
        <v>3237</v>
      </c>
      <c r="B11" s="144" t="s">
        <v>3181</v>
      </c>
    </row>
    <row r="12" spans="1:2" ht="15.75">
      <c r="A12" s="145" t="s">
        <v>952</v>
      </c>
      <c r="B12" s="144" t="s">
        <v>3182</v>
      </c>
    </row>
    <row r="13" spans="1:2" ht="15.75">
      <c r="A13" s="145" t="s">
        <v>3238</v>
      </c>
      <c r="B13" s="144" t="s">
        <v>3183</v>
      </c>
    </row>
    <row r="14" spans="1:2" ht="15.75">
      <c r="A14" s="145" t="s">
        <v>3239</v>
      </c>
      <c r="B14" s="144" t="s">
        <v>3184</v>
      </c>
    </row>
    <row r="15" spans="1:2" ht="15.75">
      <c r="A15" s="145" t="s">
        <v>3242</v>
      </c>
      <c r="B15" s="144" t="s">
        <v>3304</v>
      </c>
    </row>
    <row r="16" spans="1:2" ht="15.75">
      <c r="A16" s="145" t="s">
        <v>3240</v>
      </c>
      <c r="B16" s="144" t="s">
        <v>3185</v>
      </c>
    </row>
    <row r="17" spans="1:2" ht="15.75">
      <c r="A17" s="145" t="s">
        <v>3241</v>
      </c>
      <c r="B17" s="144" t="s">
        <v>3186</v>
      </c>
    </row>
    <row r="18" spans="1:2" ht="15.75">
      <c r="A18" s="145" t="s">
        <v>3243</v>
      </c>
      <c r="B18" s="144" t="s">
        <v>3187</v>
      </c>
    </row>
    <row r="19" spans="1:2" ht="15.75">
      <c r="A19" s="145" t="s">
        <v>3244</v>
      </c>
      <c r="B19" s="144" t="s">
        <v>3188</v>
      </c>
    </row>
    <row r="20" spans="1:2" ht="15.75">
      <c r="A20" s="145" t="s">
        <v>3245</v>
      </c>
      <c r="B20" s="144" t="s">
        <v>3189</v>
      </c>
    </row>
    <row r="21" spans="1:2" ht="15.75">
      <c r="A21" s="145" t="s">
        <v>3246</v>
      </c>
      <c r="B21" s="144" t="s">
        <v>3190</v>
      </c>
    </row>
    <row r="22" spans="1:2" ht="15.75">
      <c r="A22" s="145" t="s">
        <v>3247</v>
      </c>
      <c r="B22" s="144" t="s">
        <v>3191</v>
      </c>
    </row>
    <row r="23" spans="1:2" ht="15.75">
      <c r="A23" s="145" t="s">
        <v>3248</v>
      </c>
      <c r="B23" s="144" t="s">
        <v>3192</v>
      </c>
    </row>
    <row r="24" spans="1:2" ht="15.75">
      <c r="A24" s="145" t="s">
        <v>3249</v>
      </c>
      <c r="B24" s="144" t="s">
        <v>3193</v>
      </c>
    </row>
    <row r="25" spans="1:2" ht="15.75">
      <c r="A25" s="145" t="s">
        <v>3250</v>
      </c>
      <c r="B25" s="144" t="s">
        <v>3194</v>
      </c>
    </row>
    <row r="26" spans="1:2" ht="15.75">
      <c r="A26" s="145" t="s">
        <v>953</v>
      </c>
      <c r="B26" s="144" t="s">
        <v>3195</v>
      </c>
    </row>
    <row r="27" spans="1:2" ht="15.75">
      <c r="A27" s="145" t="s">
        <v>3251</v>
      </c>
      <c r="B27" s="144" t="s">
        <v>3196</v>
      </c>
    </row>
    <row r="28" spans="1:2" ht="15.75">
      <c r="A28" s="145" t="s">
        <v>3252</v>
      </c>
      <c r="B28" s="144" t="s">
        <v>3197</v>
      </c>
    </row>
    <row r="29" spans="1:2" ht="31.5">
      <c r="A29" s="145" t="s">
        <v>3253</v>
      </c>
      <c r="B29" s="144" t="s">
        <v>3198</v>
      </c>
    </row>
    <row r="30" spans="1:2" ht="15.75">
      <c r="A30" s="145" t="s">
        <v>3254</v>
      </c>
      <c r="B30" s="144" t="s">
        <v>3199</v>
      </c>
    </row>
    <row r="31" spans="1:2" ht="15.75">
      <c r="A31" s="145" t="s">
        <v>3255</v>
      </c>
      <c r="B31" s="144" t="s">
        <v>3200</v>
      </c>
    </row>
    <row r="32" spans="1:2" ht="15.75">
      <c r="A32" s="145" t="s">
        <v>3256</v>
      </c>
      <c r="B32" s="144" t="s">
        <v>3201</v>
      </c>
    </row>
    <row r="33" spans="1:2" ht="15.75">
      <c r="A33" s="145" t="s">
        <v>954</v>
      </c>
      <c r="B33" s="144" t="s">
        <v>3202</v>
      </c>
    </row>
    <row r="34" spans="1:2" ht="15.75">
      <c r="A34" s="145" t="s">
        <v>3257</v>
      </c>
      <c r="B34" s="144" t="s">
        <v>3203</v>
      </c>
    </row>
    <row r="35" spans="1:2" ht="15.75">
      <c r="A35" s="145" t="s">
        <v>3258</v>
      </c>
      <c r="B35" s="144" t="s">
        <v>3204</v>
      </c>
    </row>
    <row r="36" spans="1:2" ht="15.75">
      <c r="A36" s="145" t="s">
        <v>3259</v>
      </c>
      <c r="B36" s="144" t="s">
        <v>3205</v>
      </c>
    </row>
    <row r="37" spans="1:2" ht="15.75">
      <c r="A37" s="145" t="s">
        <v>3260</v>
      </c>
      <c r="B37" s="144" t="s">
        <v>3206</v>
      </c>
    </row>
    <row r="38" spans="1:2" ht="15.75">
      <c r="A38" s="145" t="s">
        <v>3261</v>
      </c>
      <c r="B38" s="144" t="s">
        <v>3207</v>
      </c>
    </row>
    <row r="39" spans="1:2" ht="15.75">
      <c r="A39" s="145" t="s">
        <v>3262</v>
      </c>
      <c r="B39" s="144" t="s">
        <v>3208</v>
      </c>
    </row>
    <row r="40" spans="1:2" ht="15.75">
      <c r="A40" s="145" t="s">
        <v>3263</v>
      </c>
      <c r="B40" s="144" t="s">
        <v>3209</v>
      </c>
    </row>
    <row r="41" spans="1:2" ht="31.5">
      <c r="A41" s="145" t="s">
        <v>3264</v>
      </c>
      <c r="B41" s="144" t="s">
        <v>3210</v>
      </c>
    </row>
    <row r="42" spans="1:2" ht="31.5">
      <c r="A42" s="145" t="s">
        <v>3265</v>
      </c>
      <c r="B42" s="144" t="s">
        <v>3211</v>
      </c>
    </row>
    <row r="43" spans="1:2" ht="15.75">
      <c r="A43" s="145" t="s">
        <v>3266</v>
      </c>
      <c r="B43" s="144" t="s">
        <v>3212</v>
      </c>
    </row>
    <row r="44" spans="1:2" ht="15.75">
      <c r="A44" s="145" t="s">
        <v>3267</v>
      </c>
      <c r="B44" s="144" t="s">
        <v>3213</v>
      </c>
    </row>
    <row r="45" spans="1:2" ht="15.75">
      <c r="A45" s="145" t="s">
        <v>3268</v>
      </c>
      <c r="B45" s="144" t="s">
        <v>3214</v>
      </c>
    </row>
    <row r="46" spans="1:2" ht="31.5">
      <c r="A46" s="145" t="s">
        <v>955</v>
      </c>
      <c r="B46" s="144" t="s">
        <v>3215</v>
      </c>
    </row>
    <row r="47" spans="1:2" ht="15.75">
      <c r="A47" s="145" t="s">
        <v>3269</v>
      </c>
      <c r="B47" s="144" t="s">
        <v>3216</v>
      </c>
    </row>
    <row r="48" spans="1:2" ht="15.75">
      <c r="A48" s="145" t="s">
        <v>3270</v>
      </c>
      <c r="B48" s="144" t="s">
        <v>3217</v>
      </c>
    </row>
    <row r="49" spans="1:2" ht="15.75">
      <c r="A49" s="145" t="s">
        <v>1807</v>
      </c>
      <c r="B49" s="144" t="s">
        <v>3218</v>
      </c>
    </row>
    <row r="50" spans="1:2" ht="15.75">
      <c r="A50" s="145" t="s">
        <v>3271</v>
      </c>
      <c r="B50" s="144" t="s">
        <v>3219</v>
      </c>
    </row>
    <row r="51" spans="1:2" ht="31.5">
      <c r="A51" s="145" t="s">
        <v>3272</v>
      </c>
      <c r="B51" s="144" t="s">
        <v>3220</v>
      </c>
    </row>
    <row r="52" spans="1:2" ht="15.75">
      <c r="A52" s="145" t="s">
        <v>956</v>
      </c>
      <c r="B52" s="144" t="s">
        <v>3221</v>
      </c>
    </row>
    <row r="53" spans="1:2" ht="15.75">
      <c r="A53" s="145" t="s">
        <v>3273</v>
      </c>
      <c r="B53" s="144" t="s">
        <v>3222</v>
      </c>
    </row>
    <row r="54" spans="1:2" ht="15.75">
      <c r="A54" s="145" t="s">
        <v>3274</v>
      </c>
      <c r="B54" s="144" t="s">
        <v>3223</v>
      </c>
    </row>
    <row r="55" spans="1:2" ht="15.75">
      <c r="A55" s="145" t="s">
        <v>961</v>
      </c>
      <c r="B55" s="144" t="s">
        <v>3224</v>
      </c>
    </row>
    <row r="56" spans="1:2" ht="31.5">
      <c r="A56" s="145" t="s">
        <v>3275</v>
      </c>
      <c r="B56" s="144" t="s">
        <v>3225</v>
      </c>
    </row>
    <row r="57" spans="1:2" ht="15.75">
      <c r="A57" s="145" t="s">
        <v>3276</v>
      </c>
      <c r="B57" s="144" t="s">
        <v>3226</v>
      </c>
    </row>
    <row r="58" spans="1:2" ht="31.5">
      <c r="A58" s="145" t="s">
        <v>3277</v>
      </c>
      <c r="B58" s="144" t="s">
        <v>3227</v>
      </c>
    </row>
    <row r="59" spans="1:2" ht="31.5">
      <c r="A59" s="145" t="s">
        <v>3228</v>
      </c>
      <c r="B59" s="144" t="s">
        <v>3229</v>
      </c>
    </row>
    <row r="60" spans="1:2" ht="15">
      <c r="A60" s="85"/>
      <c r="B60" s="86"/>
    </row>
    <row r="61" spans="1:2" ht="15">
      <c r="A61" s="85"/>
      <c r="B61" s="86"/>
    </row>
    <row r="62" spans="1:2" ht="15">
      <c r="A62" s="85"/>
      <c r="B62" s="86"/>
    </row>
    <row r="63" spans="1:2" ht="15">
      <c r="A63" s="85"/>
      <c r="B63" s="86"/>
    </row>
    <row r="64" spans="1:2" ht="15">
      <c r="A64" s="85"/>
      <c r="B64" s="86"/>
    </row>
    <row r="65" spans="1:2" ht="15">
      <c r="A65" s="85"/>
      <c r="B65" s="86"/>
    </row>
    <row r="66" spans="1:2" ht="15">
      <c r="A66" s="85"/>
      <c r="B66" s="86"/>
    </row>
    <row r="67" spans="1:2" ht="15">
      <c r="A67" s="85"/>
      <c r="B67" s="86"/>
    </row>
    <row r="68" spans="1:2" ht="15">
      <c r="A68" s="85"/>
      <c r="B68" s="86"/>
    </row>
    <row r="69" spans="1:2" ht="15">
      <c r="A69" s="85"/>
      <c r="B69" s="86"/>
    </row>
    <row r="70" spans="1:2" ht="15">
      <c r="A70" s="85"/>
      <c r="B70" s="86"/>
    </row>
    <row r="71" spans="1:2" ht="15">
      <c r="A71" s="85"/>
      <c r="B71" s="86"/>
    </row>
    <row r="72" spans="1:2" ht="15">
      <c r="A72" s="85"/>
      <c r="B72" s="86"/>
    </row>
    <row r="73" spans="1:2" ht="15">
      <c r="A73" s="85"/>
      <c r="B73" s="86"/>
    </row>
    <row r="74" spans="1:2" ht="15">
      <c r="A74" s="85"/>
      <c r="B74" s="86"/>
    </row>
    <row r="75" spans="1:2" ht="15">
      <c r="A75" s="85"/>
      <c r="B75" s="86"/>
    </row>
    <row r="76" spans="1:2" ht="15">
      <c r="A76" s="85"/>
      <c r="B76" s="86"/>
    </row>
    <row r="77" spans="1:2" ht="15">
      <c r="A77" s="85"/>
      <c r="B77" s="86"/>
    </row>
    <row r="78" spans="1:2" ht="15">
      <c r="A78" s="88"/>
      <c r="B78" s="89"/>
    </row>
    <row r="79" spans="1:2" ht="15">
      <c r="A79" s="90"/>
      <c r="B79" s="91"/>
    </row>
    <row r="80" spans="1:2" ht="15">
      <c r="A80" s="90"/>
      <c r="B80" s="91"/>
    </row>
    <row r="81" spans="1:2" ht="15">
      <c r="A81" s="90"/>
      <c r="B81" s="91"/>
    </row>
    <row r="82" spans="1:2" ht="15">
      <c r="A82" s="90"/>
      <c r="B82" s="91"/>
    </row>
    <row r="83" spans="1:2" ht="15">
      <c r="A83" s="90"/>
      <c r="B83" s="91"/>
    </row>
    <row r="84" spans="1:2" ht="15">
      <c r="A84" s="90"/>
      <c r="B84" s="91"/>
    </row>
    <row r="85" spans="1:2" ht="15">
      <c r="A85" s="90"/>
      <c r="B85" s="91"/>
    </row>
    <row r="86" spans="1:2" ht="15">
      <c r="A86" s="90"/>
      <c r="B86" s="91"/>
    </row>
    <row r="87" spans="1:2" ht="15">
      <c r="A87" s="90"/>
      <c r="B87" s="91"/>
    </row>
    <row r="88" spans="1:2" ht="15">
      <c r="A88" s="90"/>
      <c r="B88" s="91"/>
    </row>
    <row r="89" spans="1:2" ht="15">
      <c r="A89" s="90"/>
      <c r="B89" s="91"/>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3" customWidth="1"/>
    <col min="2" max="2" width="9.125" style="127" customWidth="1"/>
    <col min="3" max="3" width="111.25390625" style="0" customWidth="1"/>
    <col min="4" max="16384" width="9.125" style="93" customWidth="1"/>
  </cols>
  <sheetData>
    <row r="1" spans="2:3" ht="15.75">
      <c r="B1" s="127" t="s">
        <v>819</v>
      </c>
      <c r="C1" s="78" t="s">
        <v>621</v>
      </c>
    </row>
    <row r="2" spans="2:3" ht="15.75">
      <c r="B2" s="127" t="s">
        <v>820</v>
      </c>
      <c r="C2" s="134" t="s">
        <v>621</v>
      </c>
    </row>
    <row r="3" spans="2:3" ht="15.75">
      <c r="B3" s="127" t="s">
        <v>821</v>
      </c>
      <c r="C3" s="76" t="s">
        <v>622</v>
      </c>
    </row>
    <row r="4" spans="2:3" ht="31.5">
      <c r="B4" s="127" t="s">
        <v>822</v>
      </c>
      <c r="C4" s="76" t="s">
        <v>623</v>
      </c>
    </row>
    <row r="5" spans="2:3" ht="15.75">
      <c r="B5" s="127" t="s">
        <v>823</v>
      </c>
      <c r="C5" s="76" t="s">
        <v>2126</v>
      </c>
    </row>
    <row r="6" spans="2:3" ht="15.75">
      <c r="B6" s="127" t="s">
        <v>824</v>
      </c>
      <c r="C6" s="76" t="s">
        <v>2127</v>
      </c>
    </row>
    <row r="7" spans="2:3" ht="15.75">
      <c r="B7" s="127" t="s">
        <v>825</v>
      </c>
      <c r="C7" s="76" t="s">
        <v>2128</v>
      </c>
    </row>
    <row r="8" spans="2:3" ht="15.75">
      <c r="B8" s="127" t="s">
        <v>826</v>
      </c>
      <c r="C8" s="76" t="s">
        <v>2129</v>
      </c>
    </row>
    <row r="9" spans="2:3" ht="15.75">
      <c r="B9" s="127" t="s">
        <v>827</v>
      </c>
      <c r="C9" s="76" t="s">
        <v>2130</v>
      </c>
    </row>
    <row r="10" spans="2:3" ht="15.75">
      <c r="B10" s="127" t="s">
        <v>828</v>
      </c>
      <c r="C10" s="76" t="s">
        <v>2131</v>
      </c>
    </row>
    <row r="11" spans="2:3" ht="15.75">
      <c r="B11" s="127" t="s">
        <v>829</v>
      </c>
      <c r="C11" s="78" t="s">
        <v>2132</v>
      </c>
    </row>
    <row r="12" spans="2:3" ht="15.75">
      <c r="B12" s="127" t="s">
        <v>830</v>
      </c>
      <c r="C12" s="134" t="s">
        <v>2133</v>
      </c>
    </row>
    <row r="13" spans="2:3" ht="31.5">
      <c r="B13" s="127" t="s">
        <v>831</v>
      </c>
      <c r="C13" s="76" t="s">
        <v>709</v>
      </c>
    </row>
    <row r="14" spans="2:3" ht="15.75">
      <c r="B14" s="127" t="s">
        <v>832</v>
      </c>
      <c r="C14" s="76" t="s">
        <v>710</v>
      </c>
    </row>
    <row r="15" spans="2:3" ht="31.5">
      <c r="B15" s="127" t="s">
        <v>833</v>
      </c>
      <c r="C15" s="76" t="s">
        <v>711</v>
      </c>
    </row>
    <row r="16" spans="2:3" ht="15.75">
      <c r="B16" s="127" t="s">
        <v>834</v>
      </c>
      <c r="C16" s="76" t="s">
        <v>712</v>
      </c>
    </row>
    <row r="17" spans="2:3" ht="15.75">
      <c r="B17" s="127" t="s">
        <v>835</v>
      </c>
      <c r="C17" s="76" t="s">
        <v>713</v>
      </c>
    </row>
    <row r="18" spans="2:3" ht="15.75">
      <c r="B18" s="127" t="s">
        <v>836</v>
      </c>
      <c r="C18" s="76" t="s">
        <v>714</v>
      </c>
    </row>
    <row r="19" spans="2:3" ht="31.5">
      <c r="B19" s="127" t="s">
        <v>837</v>
      </c>
      <c r="C19" s="76" t="s">
        <v>715</v>
      </c>
    </row>
    <row r="20" spans="2:3" ht="15.75">
      <c r="B20" s="127" t="s">
        <v>838</v>
      </c>
      <c r="C20" s="76" t="s">
        <v>716</v>
      </c>
    </row>
    <row r="21" spans="2:3" ht="15.75">
      <c r="B21" s="127" t="s">
        <v>839</v>
      </c>
      <c r="C21" s="76" t="s">
        <v>717</v>
      </c>
    </row>
    <row r="22" spans="2:3" ht="31.5">
      <c r="B22" s="127" t="s">
        <v>840</v>
      </c>
      <c r="C22" s="76" t="s">
        <v>718</v>
      </c>
    </row>
    <row r="23" spans="2:3" ht="31.5">
      <c r="B23" s="127" t="s">
        <v>841</v>
      </c>
      <c r="C23" s="76" t="s">
        <v>719</v>
      </c>
    </row>
    <row r="24" spans="2:3" ht="15.75">
      <c r="B24" s="127" t="s">
        <v>842</v>
      </c>
      <c r="C24" s="76" t="s">
        <v>720</v>
      </c>
    </row>
    <row r="25" spans="2:3" ht="31.5">
      <c r="B25" s="127" t="s">
        <v>843</v>
      </c>
      <c r="C25" s="76" t="s">
        <v>721</v>
      </c>
    </row>
    <row r="26" spans="2:3" ht="31.5">
      <c r="B26" s="127" t="s">
        <v>844</v>
      </c>
      <c r="C26" s="76" t="s">
        <v>722</v>
      </c>
    </row>
    <row r="27" spans="2:3" ht="31.5">
      <c r="B27" s="127" t="s">
        <v>845</v>
      </c>
      <c r="C27" s="76" t="s">
        <v>723</v>
      </c>
    </row>
    <row r="28" spans="2:3" ht="31.5">
      <c r="B28" s="127" t="s">
        <v>846</v>
      </c>
      <c r="C28" s="76" t="s">
        <v>724</v>
      </c>
    </row>
    <row r="29" spans="2:3" ht="31.5">
      <c r="B29" s="127" t="s">
        <v>847</v>
      </c>
      <c r="C29" s="76" t="s">
        <v>725</v>
      </c>
    </row>
    <row r="30" spans="2:3" ht="15.75">
      <c r="B30" s="127" t="s">
        <v>848</v>
      </c>
      <c r="C30" s="76" t="s">
        <v>726</v>
      </c>
    </row>
    <row r="31" spans="2:3" ht="31.5">
      <c r="B31" s="127" t="s">
        <v>849</v>
      </c>
      <c r="C31" s="76" t="s">
        <v>727</v>
      </c>
    </row>
    <row r="32" spans="2:3" ht="15.75">
      <c r="B32" s="127" t="s">
        <v>850</v>
      </c>
      <c r="C32" s="76" t="s">
        <v>728</v>
      </c>
    </row>
    <row r="33" spans="2:3" ht="15.75">
      <c r="B33" s="127" t="s">
        <v>851</v>
      </c>
      <c r="C33" s="76" t="s">
        <v>729</v>
      </c>
    </row>
    <row r="34" spans="2:3" ht="15.75">
      <c r="B34" s="127" t="s">
        <v>852</v>
      </c>
      <c r="C34" s="76" t="s">
        <v>2161</v>
      </c>
    </row>
    <row r="35" spans="2:3" ht="15.75">
      <c r="B35" s="127" t="s">
        <v>853</v>
      </c>
      <c r="C35" s="76" t="s">
        <v>2162</v>
      </c>
    </row>
    <row r="36" spans="2:3" ht="15.75">
      <c r="B36" s="127" t="s">
        <v>854</v>
      </c>
      <c r="C36" s="76" t="s">
        <v>2163</v>
      </c>
    </row>
    <row r="37" spans="2:3" ht="15.75">
      <c r="B37" s="127" t="s">
        <v>855</v>
      </c>
      <c r="C37" s="76" t="s">
        <v>2164</v>
      </c>
    </row>
    <row r="38" spans="2:3" ht="15.75">
      <c r="B38" s="127" t="s">
        <v>856</v>
      </c>
      <c r="C38" s="76" t="s">
        <v>2165</v>
      </c>
    </row>
    <row r="39" spans="2:3" ht="15.75">
      <c r="B39" s="127" t="s">
        <v>857</v>
      </c>
      <c r="C39" s="76" t="s">
        <v>634</v>
      </c>
    </row>
    <row r="40" spans="2:3" ht="15.75">
      <c r="B40" s="127" t="s">
        <v>858</v>
      </c>
      <c r="C40" s="76" t="s">
        <v>2166</v>
      </c>
    </row>
    <row r="41" spans="2:3" ht="31.5">
      <c r="B41" s="127" t="s">
        <v>859</v>
      </c>
      <c r="C41" s="76" t="s">
        <v>2167</v>
      </c>
    </row>
    <row r="42" spans="2:3" ht="31.5">
      <c r="B42" s="127" t="s">
        <v>860</v>
      </c>
      <c r="C42" s="76" t="s">
        <v>2168</v>
      </c>
    </row>
    <row r="43" spans="2:3" ht="15.75">
      <c r="B43" s="127" t="s">
        <v>861</v>
      </c>
      <c r="C43" s="76" t="s">
        <v>2169</v>
      </c>
    </row>
    <row r="44" spans="2:3" ht="31.5">
      <c r="B44" s="127" t="s">
        <v>862</v>
      </c>
      <c r="C44" s="76" t="s">
        <v>2170</v>
      </c>
    </row>
    <row r="45" spans="2:3" ht="15.75">
      <c r="B45" s="127" t="s">
        <v>863</v>
      </c>
      <c r="C45" s="134" t="s">
        <v>2171</v>
      </c>
    </row>
    <row r="46" spans="2:3" ht="15.75">
      <c r="B46" s="127" t="s">
        <v>864</v>
      </c>
      <c r="C46" s="76" t="s">
        <v>2172</v>
      </c>
    </row>
    <row r="47" spans="2:3" ht="15.75">
      <c r="B47" s="127" t="s">
        <v>865</v>
      </c>
      <c r="C47" s="134" t="s">
        <v>2173</v>
      </c>
    </row>
    <row r="48" spans="2:3" ht="15.75">
      <c r="B48" s="127" t="s">
        <v>866</v>
      </c>
      <c r="C48" s="76" t="s">
        <v>2174</v>
      </c>
    </row>
    <row r="49" spans="2:3" ht="31.5">
      <c r="B49" s="127" t="s">
        <v>867</v>
      </c>
      <c r="C49" s="76" t="s">
        <v>2175</v>
      </c>
    </row>
    <row r="50" spans="2:3" ht="15.75">
      <c r="B50" s="127" t="s">
        <v>868</v>
      </c>
      <c r="C50" s="78" t="s">
        <v>3029</v>
      </c>
    </row>
    <row r="51" spans="2:3" ht="15.75">
      <c r="B51" s="127" t="s">
        <v>869</v>
      </c>
      <c r="C51" s="134" t="s">
        <v>3030</v>
      </c>
    </row>
    <row r="52" spans="2:3" ht="31.5">
      <c r="B52" s="127" t="s">
        <v>870</v>
      </c>
      <c r="C52" s="76" t="s">
        <v>3031</v>
      </c>
    </row>
    <row r="53" spans="2:3" ht="15.75">
      <c r="B53" s="127" t="s">
        <v>871</v>
      </c>
      <c r="C53" s="76" t="s">
        <v>3032</v>
      </c>
    </row>
    <row r="54" spans="2:3" ht="15.75">
      <c r="B54" s="127" t="s">
        <v>872</v>
      </c>
      <c r="C54" s="76" t="s">
        <v>3033</v>
      </c>
    </row>
    <row r="55" spans="2:3" ht="31.5">
      <c r="B55" s="127" t="s">
        <v>873</v>
      </c>
      <c r="C55" s="76" t="s">
        <v>3034</v>
      </c>
    </row>
    <row r="56" spans="2:3" ht="15.75">
      <c r="B56" s="127" t="s">
        <v>874</v>
      </c>
      <c r="C56" s="76" t="s">
        <v>3035</v>
      </c>
    </row>
    <row r="57" spans="2:3" ht="15.75">
      <c r="B57" s="127" t="s">
        <v>875</v>
      </c>
      <c r="C57" s="76" t="s">
        <v>3036</v>
      </c>
    </row>
    <row r="58" spans="2:3" ht="15.75">
      <c r="B58" s="127" t="s">
        <v>876</v>
      </c>
      <c r="C58" s="76" t="s">
        <v>3037</v>
      </c>
    </row>
    <row r="59" spans="2:3" ht="15.75">
      <c r="B59" s="127" t="s">
        <v>877</v>
      </c>
      <c r="C59" s="76" t="s">
        <v>3038</v>
      </c>
    </row>
    <row r="60" spans="2:3" ht="15.75">
      <c r="B60" s="127" t="s">
        <v>878</v>
      </c>
      <c r="C60" s="76" t="s">
        <v>3039</v>
      </c>
    </row>
    <row r="61" spans="2:3" ht="15.75">
      <c r="B61" s="127" t="s">
        <v>879</v>
      </c>
      <c r="C61" s="78" t="s">
        <v>3040</v>
      </c>
    </row>
    <row r="62" spans="2:3" ht="15.75">
      <c r="B62" s="127" t="s">
        <v>880</v>
      </c>
      <c r="C62" s="134" t="s">
        <v>3041</v>
      </c>
    </row>
    <row r="63" spans="2:3" ht="15.75">
      <c r="B63" s="127" t="s">
        <v>881</v>
      </c>
      <c r="C63" s="76" t="s">
        <v>3042</v>
      </c>
    </row>
    <row r="64" spans="2:3" ht="15.75">
      <c r="B64" s="127" t="s">
        <v>882</v>
      </c>
      <c r="C64" s="76" t="s">
        <v>3043</v>
      </c>
    </row>
    <row r="65" spans="2:3" ht="15.75">
      <c r="B65" s="127" t="s">
        <v>883</v>
      </c>
      <c r="C65" s="76" t="s">
        <v>3044</v>
      </c>
    </row>
    <row r="66" spans="2:3" ht="15.75">
      <c r="B66" s="127" t="s">
        <v>884</v>
      </c>
      <c r="C66" s="76" t="s">
        <v>3045</v>
      </c>
    </row>
    <row r="67" spans="2:3" ht="15.75">
      <c r="B67" s="127" t="s">
        <v>885</v>
      </c>
      <c r="C67" s="76" t="s">
        <v>3046</v>
      </c>
    </row>
    <row r="68" spans="2:3" ht="15.75">
      <c r="B68" s="127" t="s">
        <v>886</v>
      </c>
      <c r="C68" s="76" t="s">
        <v>3047</v>
      </c>
    </row>
    <row r="69" spans="2:3" ht="31.5">
      <c r="B69" s="127" t="s">
        <v>887</v>
      </c>
      <c r="C69" s="76" t="s">
        <v>3048</v>
      </c>
    </row>
    <row r="70" spans="2:3" ht="15.75">
      <c r="B70" s="127" t="s">
        <v>888</v>
      </c>
      <c r="C70" s="76" t="s">
        <v>3049</v>
      </c>
    </row>
    <row r="71" spans="2:3" ht="15.75">
      <c r="B71" s="127" t="s">
        <v>889</v>
      </c>
      <c r="C71" s="76" t="s">
        <v>3050</v>
      </c>
    </row>
    <row r="72" spans="2:3" ht="15.75">
      <c r="B72" s="127" t="s">
        <v>890</v>
      </c>
      <c r="C72" s="76" t="s">
        <v>3051</v>
      </c>
    </row>
    <row r="73" spans="2:3" ht="15.75">
      <c r="B73" s="127" t="s">
        <v>891</v>
      </c>
      <c r="C73" s="78" t="s">
        <v>3052</v>
      </c>
    </row>
    <row r="74" spans="2:3" ht="15.75">
      <c r="B74" s="127" t="s">
        <v>892</v>
      </c>
      <c r="C74" s="134" t="s">
        <v>3053</v>
      </c>
    </row>
    <row r="75" spans="2:3" ht="15.75">
      <c r="B75" s="127" t="s">
        <v>893</v>
      </c>
      <c r="C75" s="76" t="s">
        <v>3054</v>
      </c>
    </row>
    <row r="76" spans="2:3" ht="15.75">
      <c r="B76" s="127" t="s">
        <v>894</v>
      </c>
      <c r="C76" s="76" t="s">
        <v>3055</v>
      </c>
    </row>
    <row r="77" spans="2:3" ht="15.75">
      <c r="B77" s="127" t="s">
        <v>895</v>
      </c>
      <c r="C77" s="78" t="s">
        <v>3056</v>
      </c>
    </row>
    <row r="78" spans="2:3" ht="15.75">
      <c r="B78" s="127" t="s">
        <v>896</v>
      </c>
      <c r="C78" s="134" t="s">
        <v>3056</v>
      </c>
    </row>
    <row r="79" spans="2:3" ht="15.75">
      <c r="B79" s="127" t="s">
        <v>897</v>
      </c>
      <c r="C79" s="76" t="s">
        <v>3057</v>
      </c>
    </row>
    <row r="80" spans="2:3" ht="15.75">
      <c r="B80" s="127" t="s">
        <v>898</v>
      </c>
      <c r="C80" s="78" t="s">
        <v>3058</v>
      </c>
    </row>
    <row r="81" spans="2:3" ht="15.75">
      <c r="B81" s="127" t="s">
        <v>899</v>
      </c>
      <c r="C81" s="134" t="s">
        <v>3058</v>
      </c>
    </row>
    <row r="82" spans="2:3" ht="15.75">
      <c r="B82" s="127" t="s">
        <v>900</v>
      </c>
      <c r="C82" s="76" t="s">
        <v>3059</v>
      </c>
    </row>
    <row r="83" spans="2:3" ht="15.75">
      <c r="B83" s="127" t="s">
        <v>901</v>
      </c>
      <c r="C83" s="78" t="s">
        <v>3060</v>
      </c>
    </row>
    <row r="84" spans="2:3" ht="15.75">
      <c r="B84" s="127" t="s">
        <v>902</v>
      </c>
      <c r="C84" s="134" t="s">
        <v>3061</v>
      </c>
    </row>
    <row r="85" spans="2:3" ht="15.75">
      <c r="B85" s="127" t="s">
        <v>903</v>
      </c>
      <c r="C85" s="76" t="s">
        <v>3062</v>
      </c>
    </row>
    <row r="86" spans="2:3" ht="15.75">
      <c r="B86" s="127" t="s">
        <v>904</v>
      </c>
      <c r="C86" s="78" t="s">
        <v>3063</v>
      </c>
    </row>
    <row r="87" spans="2:3" ht="15.75">
      <c r="B87" s="127" t="s">
        <v>905</v>
      </c>
      <c r="C87" s="134" t="s">
        <v>3063</v>
      </c>
    </row>
    <row r="88" spans="2:3" ht="15.75">
      <c r="B88" s="127" t="s">
        <v>906</v>
      </c>
      <c r="C88" s="76" t="s">
        <v>3064</v>
      </c>
    </row>
    <row r="89" spans="2:3" ht="15.75">
      <c r="B89" s="127" t="s">
        <v>907</v>
      </c>
      <c r="C89" s="78" t="s">
        <v>3065</v>
      </c>
    </row>
    <row r="90" spans="2:3" ht="15.75">
      <c r="B90" s="127" t="s">
        <v>908</v>
      </c>
      <c r="C90" s="134" t="s">
        <v>3065</v>
      </c>
    </row>
    <row r="91" spans="2:3" ht="15.75">
      <c r="B91" s="127" t="s">
        <v>909</v>
      </c>
      <c r="C91" s="76" t="s">
        <v>3066</v>
      </c>
    </row>
    <row r="92" spans="2:3" ht="31.5">
      <c r="B92" s="127" t="s">
        <v>910</v>
      </c>
      <c r="C92" s="76" t="s">
        <v>3067</v>
      </c>
    </row>
    <row r="93" spans="2:3" ht="15.75">
      <c r="B93" s="127" t="s">
        <v>911</v>
      </c>
      <c r="C93" s="78" t="s">
        <v>3068</v>
      </c>
    </row>
    <row r="94" spans="2:3" ht="15.75">
      <c r="B94" s="127" t="s">
        <v>912</v>
      </c>
      <c r="C94" s="134" t="s">
        <v>3069</v>
      </c>
    </row>
    <row r="95" spans="2:3" ht="15.75">
      <c r="B95" s="127" t="s">
        <v>913</v>
      </c>
      <c r="C95" s="76" t="s">
        <v>3070</v>
      </c>
    </row>
    <row r="96" spans="2:3" ht="31.5">
      <c r="B96" s="127" t="s">
        <v>914</v>
      </c>
      <c r="C96" s="76" t="s">
        <v>3071</v>
      </c>
    </row>
    <row r="97" spans="2:3" ht="31.5">
      <c r="B97" s="127" t="s">
        <v>915</v>
      </c>
      <c r="C97" s="76" t="s">
        <v>3072</v>
      </c>
    </row>
    <row r="98" spans="2:3" ht="15.75">
      <c r="B98" s="127" t="s">
        <v>916</v>
      </c>
      <c r="C98" s="76" t="s">
        <v>3073</v>
      </c>
    </row>
    <row r="99" spans="2:3" ht="15.75">
      <c r="B99" s="127" t="s">
        <v>917</v>
      </c>
      <c r="C99" s="76" t="s">
        <v>3074</v>
      </c>
    </row>
    <row r="100" spans="2:3" ht="31.5">
      <c r="B100" s="127" t="s">
        <v>918</v>
      </c>
      <c r="C100" s="76" t="s">
        <v>3075</v>
      </c>
    </row>
    <row r="101" spans="2:3" ht="31.5">
      <c r="B101" s="127" t="s">
        <v>919</v>
      </c>
      <c r="C101" s="76" t="s">
        <v>3076</v>
      </c>
    </row>
    <row r="102" spans="2:3" ht="31.5">
      <c r="B102" s="127" t="s">
        <v>920</v>
      </c>
      <c r="C102" s="76" t="s">
        <v>3077</v>
      </c>
    </row>
    <row r="103" spans="2:3" ht="47.25">
      <c r="B103" s="127" t="s">
        <v>921</v>
      </c>
      <c r="C103" s="76" t="s">
        <v>3078</v>
      </c>
    </row>
    <row r="104" spans="2:3" ht="15.75">
      <c r="B104" s="127" t="s">
        <v>922</v>
      </c>
      <c r="C104" s="134" t="s">
        <v>2315</v>
      </c>
    </row>
    <row r="105" spans="2:3" ht="15.75">
      <c r="B105" s="127" t="s">
        <v>923</v>
      </c>
      <c r="C105" s="76" t="s">
        <v>2316</v>
      </c>
    </row>
    <row r="106" spans="2:3" ht="31.5">
      <c r="B106" s="127" t="s">
        <v>924</v>
      </c>
      <c r="C106" s="76" t="s">
        <v>2317</v>
      </c>
    </row>
    <row r="107" spans="2:3" ht="31.5">
      <c r="B107" s="127" t="s">
        <v>925</v>
      </c>
      <c r="C107" s="76" t="s">
        <v>2318</v>
      </c>
    </row>
    <row r="108" spans="2:3" ht="31.5">
      <c r="B108" s="127" t="s">
        <v>926</v>
      </c>
      <c r="C108" s="76" t="s">
        <v>2319</v>
      </c>
    </row>
    <row r="109" spans="2:3" ht="15.75">
      <c r="B109" s="127" t="s">
        <v>927</v>
      </c>
      <c r="C109" s="76" t="s">
        <v>2320</v>
      </c>
    </row>
    <row r="110" spans="2:3" ht="15.75">
      <c r="B110" s="127" t="s">
        <v>928</v>
      </c>
      <c r="C110" s="76" t="s">
        <v>2321</v>
      </c>
    </row>
    <row r="111" spans="2:3" ht="15.75">
      <c r="B111" s="127" t="s">
        <v>1878</v>
      </c>
      <c r="C111" s="134" t="s">
        <v>2322</v>
      </c>
    </row>
    <row r="112" spans="2:3" ht="15.75">
      <c r="B112" s="127" t="s">
        <v>1879</v>
      </c>
      <c r="C112" s="76" t="s">
        <v>2323</v>
      </c>
    </row>
    <row r="113" spans="2:3" ht="15.75">
      <c r="B113" s="127" t="s">
        <v>1880</v>
      </c>
      <c r="C113" s="76" t="s">
        <v>2324</v>
      </c>
    </row>
    <row r="114" spans="2:3" ht="15.75">
      <c r="B114" s="127" t="s">
        <v>1881</v>
      </c>
      <c r="C114" s="76" t="s">
        <v>2325</v>
      </c>
    </row>
    <row r="115" spans="2:3" ht="15.75">
      <c r="B115" s="127" t="s">
        <v>1882</v>
      </c>
      <c r="C115" s="76" t="s">
        <v>2326</v>
      </c>
    </row>
    <row r="116" spans="2:3" ht="15.75">
      <c r="B116" s="127" t="s">
        <v>1883</v>
      </c>
      <c r="C116" s="78" t="s">
        <v>2327</v>
      </c>
    </row>
    <row r="117" spans="2:3" ht="15.75">
      <c r="B117" s="127" t="s">
        <v>1884</v>
      </c>
      <c r="C117" s="134" t="s">
        <v>2328</v>
      </c>
    </row>
    <row r="118" spans="2:3" ht="15.75">
      <c r="B118" s="127" t="s">
        <v>1885</v>
      </c>
      <c r="C118" s="76" t="s">
        <v>2329</v>
      </c>
    </row>
    <row r="119" spans="2:3" ht="31.5">
      <c r="B119" s="127" t="s">
        <v>1886</v>
      </c>
      <c r="C119" s="76" t="s">
        <v>2330</v>
      </c>
    </row>
    <row r="120" spans="2:3" ht="15.75">
      <c r="B120" s="127" t="s">
        <v>1887</v>
      </c>
      <c r="C120" s="76" t="s">
        <v>2331</v>
      </c>
    </row>
    <row r="121" spans="2:3" ht="15.75">
      <c r="B121" s="127" t="s">
        <v>1888</v>
      </c>
      <c r="C121" s="76" t="s">
        <v>2332</v>
      </c>
    </row>
    <row r="122" spans="2:3" ht="31.5">
      <c r="B122" s="127" t="s">
        <v>1889</v>
      </c>
      <c r="C122" s="76" t="s">
        <v>2333</v>
      </c>
    </row>
    <row r="123" spans="2:3" ht="15.75">
      <c r="B123" s="127" t="s">
        <v>1890</v>
      </c>
      <c r="C123" s="76" t="s">
        <v>2334</v>
      </c>
    </row>
    <row r="124" spans="2:3" ht="31.5">
      <c r="B124" s="127" t="s">
        <v>1891</v>
      </c>
      <c r="C124" s="76" t="s">
        <v>2335</v>
      </c>
    </row>
    <row r="125" spans="2:3" ht="15.75">
      <c r="B125" s="127" t="s">
        <v>1892</v>
      </c>
      <c r="C125" s="76" t="s">
        <v>2336</v>
      </c>
    </row>
    <row r="126" spans="2:3" ht="15.75">
      <c r="B126" s="127" t="s">
        <v>1893</v>
      </c>
      <c r="C126" s="76" t="s">
        <v>2337</v>
      </c>
    </row>
    <row r="127" spans="2:3" ht="31.5">
      <c r="B127" s="127" t="s">
        <v>1894</v>
      </c>
      <c r="C127" s="76" t="s">
        <v>2338</v>
      </c>
    </row>
    <row r="128" spans="2:3" ht="31.5">
      <c r="B128" s="127" t="s">
        <v>1895</v>
      </c>
      <c r="C128" s="76" t="s">
        <v>3102</v>
      </c>
    </row>
    <row r="129" spans="2:3" ht="15.75">
      <c r="B129" s="127" t="s">
        <v>1896</v>
      </c>
      <c r="C129" s="76" t="s">
        <v>3103</v>
      </c>
    </row>
    <row r="130" ht="15.75">
      <c r="C130" s="77" t="s">
        <v>3104</v>
      </c>
    </row>
    <row r="131" spans="2:3" ht="47.25">
      <c r="B131" s="127" t="s">
        <v>1897</v>
      </c>
      <c r="C131" s="76" t="s">
        <v>3105</v>
      </c>
    </row>
    <row r="132" ht="15.75">
      <c r="C132" s="77" t="s">
        <v>3106</v>
      </c>
    </row>
    <row r="133" spans="2:3" ht="47.25">
      <c r="B133" s="127" t="s">
        <v>1898</v>
      </c>
      <c r="C133" s="76" t="s">
        <v>3107</v>
      </c>
    </row>
    <row r="134" spans="2:3" ht="15.75">
      <c r="B134" s="127" t="s">
        <v>1899</v>
      </c>
      <c r="C134" s="76" t="s">
        <v>3108</v>
      </c>
    </row>
    <row r="135" spans="2:3" ht="15.75">
      <c r="B135" s="127" t="s">
        <v>1900</v>
      </c>
      <c r="C135" s="76" t="s">
        <v>3109</v>
      </c>
    </row>
    <row r="136" spans="2:3" ht="15.75">
      <c r="B136" s="127" t="s">
        <v>1901</v>
      </c>
      <c r="C136" s="76" t="s">
        <v>3110</v>
      </c>
    </row>
    <row r="137" spans="2:3" ht="15.75">
      <c r="B137" s="127" t="s">
        <v>1902</v>
      </c>
      <c r="C137" s="78" t="s">
        <v>3111</v>
      </c>
    </row>
    <row r="138" spans="2:3" ht="15.75">
      <c r="B138" s="127" t="s">
        <v>1903</v>
      </c>
      <c r="C138" s="134" t="s">
        <v>3112</v>
      </c>
    </row>
    <row r="139" spans="2:3" ht="15.75">
      <c r="B139" s="127" t="s">
        <v>1904</v>
      </c>
      <c r="C139" s="76" t="s">
        <v>3113</v>
      </c>
    </row>
    <row r="140" spans="2:3" ht="15.75">
      <c r="B140" s="127" t="s">
        <v>1905</v>
      </c>
      <c r="C140" s="76" t="s">
        <v>3114</v>
      </c>
    </row>
    <row r="141" spans="2:3" ht="31.5">
      <c r="B141" s="127" t="s">
        <v>1906</v>
      </c>
      <c r="C141" s="76" t="s">
        <v>3115</v>
      </c>
    </row>
    <row r="142" spans="2:3" ht="15.75">
      <c r="B142" s="127" t="s">
        <v>1907</v>
      </c>
      <c r="C142" s="76" t="s">
        <v>3116</v>
      </c>
    </row>
    <row r="143" spans="2:3" ht="31.5">
      <c r="B143" s="127" t="s">
        <v>1908</v>
      </c>
      <c r="C143" s="76" t="s">
        <v>3117</v>
      </c>
    </row>
    <row r="144" spans="2:3" ht="15.75">
      <c r="B144" s="127" t="s">
        <v>1909</v>
      </c>
      <c r="C144" s="76" t="s">
        <v>3118</v>
      </c>
    </row>
    <row r="145" spans="2:3" ht="15.75">
      <c r="B145" s="127" t="s">
        <v>1910</v>
      </c>
      <c r="C145" s="76" t="s">
        <v>3119</v>
      </c>
    </row>
    <row r="146" spans="2:3" ht="15.75">
      <c r="B146" s="127" t="s">
        <v>1911</v>
      </c>
      <c r="C146" s="76" t="s">
        <v>3120</v>
      </c>
    </row>
    <row r="147" spans="2:3" ht="15.75">
      <c r="B147" s="127" t="s">
        <v>1912</v>
      </c>
      <c r="C147" s="76" t="s">
        <v>2412</v>
      </c>
    </row>
    <row r="148" spans="2:3" ht="31.5">
      <c r="B148" s="127" t="s">
        <v>1913</v>
      </c>
      <c r="C148" s="76" t="s">
        <v>2413</v>
      </c>
    </row>
    <row r="149" spans="2:3" ht="15.75">
      <c r="B149" s="127" t="s">
        <v>1914</v>
      </c>
      <c r="C149" s="76" t="s">
        <v>2414</v>
      </c>
    </row>
    <row r="150" spans="2:3" ht="15.75">
      <c r="B150" s="127" t="s">
        <v>1915</v>
      </c>
      <c r="C150" s="76" t="s">
        <v>2415</v>
      </c>
    </row>
    <row r="151" spans="2:3" ht="15.75">
      <c r="B151" s="127" t="s">
        <v>1916</v>
      </c>
      <c r="C151" s="76" t="s">
        <v>2416</v>
      </c>
    </row>
    <row r="152" spans="2:3" ht="15.75">
      <c r="B152" s="127" t="s">
        <v>1917</v>
      </c>
      <c r="C152" s="76" t="s">
        <v>2417</v>
      </c>
    </row>
    <row r="153" spans="2:3" ht="15.75">
      <c r="B153" s="127" t="s">
        <v>1918</v>
      </c>
      <c r="C153" s="134" t="s">
        <v>2418</v>
      </c>
    </row>
    <row r="154" spans="2:3" ht="15.75">
      <c r="B154" s="127" t="s">
        <v>1919</v>
      </c>
      <c r="C154" s="76" t="s">
        <v>2419</v>
      </c>
    </row>
    <row r="155" spans="2:3" ht="31.5">
      <c r="B155" s="127" t="s">
        <v>1920</v>
      </c>
      <c r="C155" s="76" t="s">
        <v>2420</v>
      </c>
    </row>
    <row r="156" spans="2:3" ht="15.75">
      <c r="B156" s="127" t="s">
        <v>1921</v>
      </c>
      <c r="C156" s="76" t="s">
        <v>2421</v>
      </c>
    </row>
    <row r="157" spans="2:3" ht="15.75">
      <c r="B157" s="127" t="s">
        <v>1922</v>
      </c>
      <c r="C157" s="76" t="s">
        <v>2422</v>
      </c>
    </row>
    <row r="158" spans="2:3" ht="15.75">
      <c r="B158" s="127" t="s">
        <v>1923</v>
      </c>
      <c r="C158" s="76" t="s">
        <v>2423</v>
      </c>
    </row>
    <row r="159" spans="2:3" ht="31.5">
      <c r="B159" s="127" t="s">
        <v>1924</v>
      </c>
      <c r="C159" s="76" t="s">
        <v>2424</v>
      </c>
    </row>
    <row r="160" spans="2:3" ht="15.75">
      <c r="B160" s="127" t="s">
        <v>1925</v>
      </c>
      <c r="C160" s="76" t="s">
        <v>2425</v>
      </c>
    </row>
    <row r="161" spans="2:3" ht="31.5">
      <c r="B161" s="127" t="s">
        <v>1926</v>
      </c>
      <c r="C161" s="76" t="s">
        <v>2426</v>
      </c>
    </row>
    <row r="162" spans="2:3" ht="15.75">
      <c r="B162" s="127" t="s">
        <v>1927</v>
      </c>
      <c r="C162" s="134" t="s">
        <v>2427</v>
      </c>
    </row>
    <row r="163" spans="2:3" ht="15.75">
      <c r="B163" s="127" t="s">
        <v>1928</v>
      </c>
      <c r="C163" s="76" t="s">
        <v>2428</v>
      </c>
    </row>
    <row r="164" spans="2:3" ht="15.75">
      <c r="B164" s="127" t="s">
        <v>1929</v>
      </c>
      <c r="C164" s="134" t="s">
        <v>2429</v>
      </c>
    </row>
    <row r="165" spans="2:3" ht="15.75">
      <c r="B165" s="127" t="s">
        <v>1930</v>
      </c>
      <c r="C165" s="76" t="s">
        <v>2430</v>
      </c>
    </row>
    <row r="166" spans="2:3" ht="15.75">
      <c r="B166" s="127" t="s">
        <v>1931</v>
      </c>
      <c r="C166" s="76" t="s">
        <v>2431</v>
      </c>
    </row>
    <row r="167" spans="2:3" ht="15.75">
      <c r="B167" s="127" t="s">
        <v>1932</v>
      </c>
      <c r="C167" s="76" t="s">
        <v>2432</v>
      </c>
    </row>
    <row r="168" spans="2:3" ht="31.5">
      <c r="B168" s="127" t="s">
        <v>1933</v>
      </c>
      <c r="C168" s="76" t="s">
        <v>2433</v>
      </c>
    </row>
    <row r="169" spans="2:3" ht="15.75">
      <c r="B169" s="127" t="s">
        <v>1934</v>
      </c>
      <c r="C169" s="76" t="s">
        <v>2434</v>
      </c>
    </row>
    <row r="170" spans="2:3" ht="15.75">
      <c r="B170" s="127" t="s">
        <v>1935</v>
      </c>
      <c r="C170" s="76" t="s">
        <v>2435</v>
      </c>
    </row>
    <row r="171" spans="2:3" ht="31.5">
      <c r="B171" s="127" t="s">
        <v>1936</v>
      </c>
      <c r="C171" s="76" t="s">
        <v>2436</v>
      </c>
    </row>
    <row r="172" spans="2:3" ht="15.75">
      <c r="B172" s="127" t="s">
        <v>1937</v>
      </c>
      <c r="C172" s="78" t="s">
        <v>2437</v>
      </c>
    </row>
    <row r="173" spans="2:3" ht="15.75">
      <c r="B173" s="127" t="s">
        <v>1938</v>
      </c>
      <c r="C173" s="134" t="s">
        <v>2437</v>
      </c>
    </row>
    <row r="174" spans="2:3" ht="15.75">
      <c r="B174" s="127" t="s">
        <v>1939</v>
      </c>
      <c r="C174" s="76" t="s">
        <v>2438</v>
      </c>
    </row>
    <row r="175" spans="2:3" ht="15.75">
      <c r="B175" s="127" t="s">
        <v>1940</v>
      </c>
      <c r="C175" s="78" t="s">
        <v>2439</v>
      </c>
    </row>
    <row r="176" spans="2:3" ht="15.75">
      <c r="B176" s="127" t="s">
        <v>1941</v>
      </c>
      <c r="C176" s="134" t="s">
        <v>2440</v>
      </c>
    </row>
    <row r="177" spans="2:3" ht="15.75">
      <c r="B177" s="127" t="s">
        <v>1942</v>
      </c>
      <c r="C177" s="76" t="s">
        <v>2441</v>
      </c>
    </row>
    <row r="178" spans="2:3" ht="31.5">
      <c r="B178" s="127" t="s">
        <v>1943</v>
      </c>
      <c r="C178" s="76" t="s">
        <v>2442</v>
      </c>
    </row>
    <row r="179" spans="2:3" ht="15.75">
      <c r="B179" s="127" t="s">
        <v>1944</v>
      </c>
      <c r="C179" s="76" t="s">
        <v>2443</v>
      </c>
    </row>
    <row r="180" spans="2:3" ht="15.75">
      <c r="B180" s="127" t="s">
        <v>1945</v>
      </c>
      <c r="C180" s="76" t="s">
        <v>2444</v>
      </c>
    </row>
    <row r="181" spans="2:3" ht="31.5">
      <c r="B181" s="127" t="s">
        <v>1946</v>
      </c>
      <c r="C181" s="76" t="s">
        <v>2445</v>
      </c>
    </row>
    <row r="182" spans="2:3" ht="15.75">
      <c r="B182" s="127" t="s">
        <v>1947</v>
      </c>
      <c r="C182" s="76" t="s">
        <v>2446</v>
      </c>
    </row>
    <row r="183" spans="2:3" ht="15.75">
      <c r="B183" s="127" t="s">
        <v>1948</v>
      </c>
      <c r="C183" s="76" t="s">
        <v>2447</v>
      </c>
    </row>
    <row r="184" spans="2:3" ht="15.75">
      <c r="B184" s="127" t="s">
        <v>1949</v>
      </c>
      <c r="C184" s="76" t="s">
        <v>2448</v>
      </c>
    </row>
    <row r="185" spans="2:3" ht="15.75">
      <c r="B185" s="127" t="s">
        <v>1950</v>
      </c>
      <c r="C185" s="76" t="s">
        <v>2449</v>
      </c>
    </row>
    <row r="186" spans="2:3" ht="31.5">
      <c r="B186" s="127" t="s">
        <v>1951</v>
      </c>
      <c r="C186" s="76" t="s">
        <v>2450</v>
      </c>
    </row>
    <row r="187" spans="2:3" ht="31.5">
      <c r="B187" s="127" t="s">
        <v>1952</v>
      </c>
      <c r="C187" s="76" t="s">
        <v>2451</v>
      </c>
    </row>
    <row r="188" spans="2:3" ht="15.75">
      <c r="B188" s="127" t="s">
        <v>1953</v>
      </c>
      <c r="C188" s="76" t="s">
        <v>2452</v>
      </c>
    </row>
    <row r="189" spans="2:3" ht="15.75">
      <c r="B189" s="127" t="s">
        <v>1954</v>
      </c>
      <c r="C189" s="78" t="s">
        <v>2453</v>
      </c>
    </row>
    <row r="190" spans="2:3" ht="15.75">
      <c r="B190" s="127" t="s">
        <v>1955</v>
      </c>
      <c r="C190" s="134" t="s">
        <v>2454</v>
      </c>
    </row>
    <row r="191" spans="2:3" ht="15.75">
      <c r="B191" s="127" t="s">
        <v>1956</v>
      </c>
      <c r="C191" s="76" t="s">
        <v>2455</v>
      </c>
    </row>
    <row r="192" spans="2:3" ht="31.5">
      <c r="B192" s="127" t="s">
        <v>1957</v>
      </c>
      <c r="C192" s="76" t="s">
        <v>2456</v>
      </c>
    </row>
    <row r="193" spans="2:3" ht="15.75">
      <c r="B193" s="127" t="s">
        <v>1958</v>
      </c>
      <c r="C193" s="76" t="s">
        <v>2457</v>
      </c>
    </row>
    <row r="194" spans="2:3" ht="15.75">
      <c r="B194" s="127" t="s">
        <v>1959</v>
      </c>
      <c r="C194" s="76" t="s">
        <v>2458</v>
      </c>
    </row>
    <row r="195" spans="2:3" ht="15.75">
      <c r="B195" s="127" t="s">
        <v>1960</v>
      </c>
      <c r="C195" s="76" t="s">
        <v>2459</v>
      </c>
    </row>
    <row r="196" spans="2:3" ht="15.75">
      <c r="B196" s="127" t="s">
        <v>1961</v>
      </c>
      <c r="C196" s="76" t="s">
        <v>2460</v>
      </c>
    </row>
    <row r="197" spans="2:3" ht="15.75">
      <c r="B197" s="127" t="s">
        <v>1962</v>
      </c>
      <c r="C197" s="76" t="s">
        <v>2461</v>
      </c>
    </row>
    <row r="198" spans="2:3" ht="15.75">
      <c r="B198" s="127" t="s">
        <v>1963</v>
      </c>
      <c r="C198" s="76" t="s">
        <v>2462</v>
      </c>
    </row>
    <row r="199" spans="2:3" ht="15.75">
      <c r="B199" s="127" t="s">
        <v>1964</v>
      </c>
      <c r="C199" s="76" t="s">
        <v>2463</v>
      </c>
    </row>
    <row r="200" spans="2:3" ht="31.5">
      <c r="B200" s="127" t="s">
        <v>1965</v>
      </c>
      <c r="C200" s="76" t="s">
        <v>2464</v>
      </c>
    </row>
    <row r="201" spans="2:3" ht="15.75">
      <c r="B201" s="127" t="s">
        <v>1966</v>
      </c>
      <c r="C201" s="76" t="s">
        <v>2465</v>
      </c>
    </row>
    <row r="202" spans="2:3" ht="15.75">
      <c r="B202" s="127" t="s">
        <v>1967</v>
      </c>
      <c r="C202" s="76" t="s">
        <v>2466</v>
      </c>
    </row>
    <row r="203" spans="2:3" ht="15.75">
      <c r="B203" s="127" t="s">
        <v>1968</v>
      </c>
      <c r="C203" s="76" t="s">
        <v>2467</v>
      </c>
    </row>
    <row r="204" spans="2:3" ht="15.75">
      <c r="B204" s="127" t="s">
        <v>1969</v>
      </c>
      <c r="C204" s="76" t="s">
        <v>2468</v>
      </c>
    </row>
    <row r="205" spans="2:3" ht="15.75">
      <c r="B205" s="127" t="s">
        <v>1970</v>
      </c>
      <c r="C205" s="76" t="s">
        <v>2469</v>
      </c>
    </row>
    <row r="206" spans="2:3" ht="15.75">
      <c r="B206" s="127" t="s">
        <v>1971</v>
      </c>
      <c r="C206" s="76" t="s">
        <v>2470</v>
      </c>
    </row>
    <row r="207" spans="2:3" ht="15.75">
      <c r="B207" s="127" t="s">
        <v>1972</v>
      </c>
      <c r="C207" s="78" t="s">
        <v>2471</v>
      </c>
    </row>
    <row r="208" spans="2:3" ht="15.75">
      <c r="B208" s="127" t="s">
        <v>1973</v>
      </c>
      <c r="C208" s="134" t="s">
        <v>2472</v>
      </c>
    </row>
    <row r="209" spans="2:3" ht="15.75">
      <c r="B209" s="127" t="s">
        <v>1974</v>
      </c>
      <c r="C209" s="76" t="s">
        <v>2473</v>
      </c>
    </row>
    <row r="210" spans="2:3" ht="15.75">
      <c r="B210" s="127" t="s">
        <v>1975</v>
      </c>
      <c r="C210" s="76" t="s">
        <v>2474</v>
      </c>
    </row>
    <row r="211" spans="2:3" ht="15.75">
      <c r="B211" s="127" t="s">
        <v>1976</v>
      </c>
      <c r="C211" s="76" t="s">
        <v>2475</v>
      </c>
    </row>
    <row r="212" spans="2:3" ht="15.75">
      <c r="B212" s="127" t="s">
        <v>1977</v>
      </c>
      <c r="C212" s="76" t="s">
        <v>2476</v>
      </c>
    </row>
    <row r="213" spans="2:3" ht="15.75">
      <c r="B213" s="127" t="s">
        <v>1978</v>
      </c>
      <c r="C213" s="76" t="s">
        <v>2477</v>
      </c>
    </row>
    <row r="214" spans="2:3" ht="15.75">
      <c r="B214" s="127" t="s">
        <v>1979</v>
      </c>
      <c r="C214" s="76" t="s">
        <v>2478</v>
      </c>
    </row>
    <row r="215" spans="2:3" ht="31.5">
      <c r="B215" s="127" t="s">
        <v>1980</v>
      </c>
      <c r="C215" s="76" t="s">
        <v>2479</v>
      </c>
    </row>
    <row r="216" spans="2:3" ht="15.75">
      <c r="B216" s="127" t="s">
        <v>1981</v>
      </c>
      <c r="C216" s="76" t="s">
        <v>2480</v>
      </c>
    </row>
    <row r="217" spans="2:3" ht="15.75">
      <c r="B217" s="127" t="s">
        <v>1982</v>
      </c>
      <c r="C217" s="76" t="s">
        <v>2481</v>
      </c>
    </row>
    <row r="218" spans="2:3" ht="15.75">
      <c r="B218" s="127" t="s">
        <v>1983</v>
      </c>
      <c r="C218" s="76" t="s">
        <v>2482</v>
      </c>
    </row>
    <row r="219" spans="2:3" ht="15.75">
      <c r="B219" s="127" t="s">
        <v>1984</v>
      </c>
      <c r="C219" s="76" t="s">
        <v>2483</v>
      </c>
    </row>
    <row r="220" spans="2:3" ht="15.75">
      <c r="B220" s="127" t="s">
        <v>1985</v>
      </c>
      <c r="C220" s="76" t="s">
        <v>2484</v>
      </c>
    </row>
    <row r="221" spans="2:3" ht="15.75">
      <c r="B221" s="127" t="s">
        <v>1986</v>
      </c>
      <c r="C221" s="76" t="s">
        <v>2485</v>
      </c>
    </row>
    <row r="222" spans="2:3" ht="15.75">
      <c r="B222" s="127" t="s">
        <v>1987</v>
      </c>
      <c r="C222" s="76" t="s">
        <v>2486</v>
      </c>
    </row>
    <row r="223" spans="2:3" ht="15.75">
      <c r="B223" s="127" t="s">
        <v>1988</v>
      </c>
      <c r="C223" s="76" t="s">
        <v>2487</v>
      </c>
    </row>
    <row r="224" spans="2:3" ht="15.75">
      <c r="B224" s="127" t="s">
        <v>1989</v>
      </c>
      <c r="C224" s="76" t="s">
        <v>2488</v>
      </c>
    </row>
    <row r="225" spans="2:3" ht="31.5">
      <c r="B225" s="127" t="s">
        <v>1990</v>
      </c>
      <c r="C225" s="76" t="s">
        <v>2489</v>
      </c>
    </row>
    <row r="226" spans="2:3" ht="15.75">
      <c r="B226" s="127" t="s">
        <v>1991</v>
      </c>
      <c r="C226" s="76" t="s">
        <v>2490</v>
      </c>
    </row>
    <row r="227" spans="2:3" ht="15.75">
      <c r="B227" s="127" t="s">
        <v>1992</v>
      </c>
      <c r="C227" s="76" t="s">
        <v>2491</v>
      </c>
    </row>
    <row r="228" spans="2:3" ht="31.5">
      <c r="B228" s="127" t="s">
        <v>1993</v>
      </c>
      <c r="C228" s="76" t="s">
        <v>2492</v>
      </c>
    </row>
    <row r="229" spans="2:3" ht="15.75">
      <c r="B229" s="127" t="s">
        <v>1994</v>
      </c>
      <c r="C229" s="76" t="s">
        <v>2493</v>
      </c>
    </row>
    <row r="230" spans="2:3" ht="15.75">
      <c r="B230" s="127" t="s">
        <v>1995</v>
      </c>
      <c r="C230" s="76" t="s">
        <v>2494</v>
      </c>
    </row>
    <row r="231" spans="2:3" ht="15.75">
      <c r="B231" s="127" t="s">
        <v>1996</v>
      </c>
      <c r="C231" s="76" t="s">
        <v>2495</v>
      </c>
    </row>
    <row r="232" spans="2:3" ht="15.75">
      <c r="B232" s="127" t="s">
        <v>1997</v>
      </c>
      <c r="C232" s="76" t="s">
        <v>2496</v>
      </c>
    </row>
    <row r="233" spans="2:3" ht="31.5">
      <c r="B233" s="127" t="s">
        <v>1998</v>
      </c>
      <c r="C233" s="76" t="s">
        <v>1429</v>
      </c>
    </row>
    <row r="234" spans="2:3" ht="15.75">
      <c r="B234" s="127" t="s">
        <v>1999</v>
      </c>
      <c r="C234" s="76" t="s">
        <v>1430</v>
      </c>
    </row>
    <row r="235" spans="2:3" ht="15.75">
      <c r="B235" s="127" t="s">
        <v>2000</v>
      </c>
      <c r="C235" s="76" t="s">
        <v>1431</v>
      </c>
    </row>
    <row r="236" spans="2:3" ht="15.75">
      <c r="B236" s="127" t="s">
        <v>2001</v>
      </c>
      <c r="C236" s="76" t="s">
        <v>1432</v>
      </c>
    </row>
    <row r="237" spans="2:3" ht="15.75">
      <c r="B237" s="127" t="s">
        <v>2002</v>
      </c>
      <c r="C237" s="76" t="s">
        <v>1433</v>
      </c>
    </row>
    <row r="238" spans="2:3" ht="15.75">
      <c r="B238" s="127" t="s">
        <v>2003</v>
      </c>
      <c r="C238" s="76" t="s">
        <v>1434</v>
      </c>
    </row>
    <row r="239" spans="2:3" ht="31.5">
      <c r="B239" s="127" t="s">
        <v>2004</v>
      </c>
      <c r="C239" s="76" t="s">
        <v>1435</v>
      </c>
    </row>
    <row r="240" spans="2:3" ht="31.5">
      <c r="B240" s="127" t="s">
        <v>2005</v>
      </c>
      <c r="C240" s="76" t="s">
        <v>1436</v>
      </c>
    </row>
    <row r="241" spans="2:3" ht="15.75">
      <c r="B241" s="127" t="s">
        <v>2006</v>
      </c>
      <c r="C241" s="76" t="s">
        <v>1437</v>
      </c>
    </row>
    <row r="242" spans="2:3" ht="15.75">
      <c r="B242" s="127" t="s">
        <v>2007</v>
      </c>
      <c r="C242" s="76" t="s">
        <v>1438</v>
      </c>
    </row>
    <row r="243" spans="2:3" ht="15.75">
      <c r="B243" s="127" t="s">
        <v>2008</v>
      </c>
      <c r="C243" s="76" t="s">
        <v>1439</v>
      </c>
    </row>
    <row r="244" spans="2:3" ht="31.5">
      <c r="B244" s="127" t="s">
        <v>2009</v>
      </c>
      <c r="C244" s="76" t="s">
        <v>1440</v>
      </c>
    </row>
    <row r="245" spans="2:3" ht="15.75">
      <c r="B245" s="127" t="s">
        <v>2010</v>
      </c>
      <c r="C245" s="134" t="s">
        <v>1441</v>
      </c>
    </row>
    <row r="246" spans="2:3" ht="15.75">
      <c r="B246" s="127" t="s">
        <v>2011</v>
      </c>
      <c r="C246" s="76" t="s">
        <v>1442</v>
      </c>
    </row>
    <row r="247" spans="2:3" ht="31.5">
      <c r="B247" s="127" t="s">
        <v>2012</v>
      </c>
      <c r="C247" s="76" t="s">
        <v>1443</v>
      </c>
    </row>
    <row r="248" spans="2:3" ht="15.75">
      <c r="B248" s="127" t="s">
        <v>2013</v>
      </c>
      <c r="C248" s="134" t="s">
        <v>1444</v>
      </c>
    </row>
    <row r="249" spans="2:3" ht="31.5">
      <c r="B249" s="127" t="s">
        <v>2014</v>
      </c>
      <c r="C249" s="76" t="s">
        <v>1445</v>
      </c>
    </row>
    <row r="250" spans="2:3" ht="15.75">
      <c r="B250" s="127" t="s">
        <v>2015</v>
      </c>
      <c r="C250" s="134" t="s">
        <v>1446</v>
      </c>
    </row>
    <row r="251" spans="2:3" ht="15.75">
      <c r="B251" s="127" t="s">
        <v>2016</v>
      </c>
      <c r="C251" s="76" t="s">
        <v>1447</v>
      </c>
    </row>
    <row r="252" spans="2:3" ht="15.75">
      <c r="B252" s="127" t="s">
        <v>2017</v>
      </c>
      <c r="C252" s="76" t="s">
        <v>1448</v>
      </c>
    </row>
    <row r="253" spans="2:3" ht="15.75">
      <c r="B253" s="127" t="s">
        <v>2018</v>
      </c>
      <c r="C253" s="76" t="s">
        <v>1449</v>
      </c>
    </row>
    <row r="254" spans="2:3" ht="15.75">
      <c r="B254" s="127" t="s">
        <v>2019</v>
      </c>
      <c r="C254" s="76" t="s">
        <v>1450</v>
      </c>
    </row>
    <row r="255" spans="2:3" ht="15.75">
      <c r="B255" s="127" t="s">
        <v>2020</v>
      </c>
      <c r="C255" s="76" t="s">
        <v>1451</v>
      </c>
    </row>
    <row r="256" spans="2:3" ht="31.5">
      <c r="B256" s="127" t="s">
        <v>2021</v>
      </c>
      <c r="C256" s="76" t="s">
        <v>1452</v>
      </c>
    </row>
    <row r="257" spans="2:3" ht="15.75">
      <c r="B257" s="127" t="s">
        <v>2022</v>
      </c>
      <c r="C257" s="76" t="s">
        <v>1453</v>
      </c>
    </row>
    <row r="258" spans="2:3" ht="15.75">
      <c r="B258" s="127" t="s">
        <v>2023</v>
      </c>
      <c r="C258" s="134" t="s">
        <v>1454</v>
      </c>
    </row>
    <row r="259" spans="2:3" ht="15.75">
      <c r="B259" s="127" t="s">
        <v>2024</v>
      </c>
      <c r="C259" s="76" t="s">
        <v>1455</v>
      </c>
    </row>
    <row r="260" spans="2:3" ht="15.75">
      <c r="B260" s="127" t="s">
        <v>2025</v>
      </c>
      <c r="C260" s="78" t="s">
        <v>1456</v>
      </c>
    </row>
    <row r="261" spans="2:3" ht="15.75">
      <c r="B261" s="127" t="s">
        <v>2026</v>
      </c>
      <c r="C261" s="134" t="s">
        <v>1456</v>
      </c>
    </row>
    <row r="262" spans="2:3" ht="63">
      <c r="B262" s="127" t="s">
        <v>2027</v>
      </c>
      <c r="C262" s="76" t="s">
        <v>1767</v>
      </c>
    </row>
    <row r="263" spans="2:3" ht="15.75">
      <c r="B263" s="127" t="s">
        <v>2028</v>
      </c>
      <c r="C263" s="78" t="s">
        <v>1457</v>
      </c>
    </row>
    <row r="264" spans="2:3" ht="15.75">
      <c r="B264" s="127" t="s">
        <v>2029</v>
      </c>
      <c r="C264" s="134" t="s">
        <v>1458</v>
      </c>
    </row>
    <row r="265" spans="2:3" ht="15.75">
      <c r="B265" s="127" t="s">
        <v>2030</v>
      </c>
      <c r="C265" s="76" t="s">
        <v>1459</v>
      </c>
    </row>
    <row r="266" spans="2:3" ht="15.75">
      <c r="B266" s="127" t="s">
        <v>2031</v>
      </c>
      <c r="C266" s="76" t="s">
        <v>1460</v>
      </c>
    </row>
    <row r="267" spans="2:3" ht="15.75">
      <c r="B267" s="127" t="s">
        <v>2032</v>
      </c>
      <c r="C267" s="76" t="s">
        <v>1461</v>
      </c>
    </row>
    <row r="268" spans="2:3" ht="15.75">
      <c r="B268" s="127" t="s">
        <v>2033</v>
      </c>
      <c r="C268" s="76" t="s">
        <v>1462</v>
      </c>
    </row>
    <row r="269" spans="2:3" ht="15.75">
      <c r="B269" s="127" t="s">
        <v>2034</v>
      </c>
      <c r="C269" s="76" t="s">
        <v>2525</v>
      </c>
    </row>
    <row r="270" spans="2:3" ht="15.75">
      <c r="B270" s="127" t="s">
        <v>2035</v>
      </c>
      <c r="C270" s="76" t="s">
        <v>2526</v>
      </c>
    </row>
    <row r="271" spans="2:3" ht="15.75">
      <c r="B271" s="127" t="s">
        <v>2036</v>
      </c>
      <c r="C271" s="76" t="s">
        <v>82</v>
      </c>
    </row>
    <row r="272" spans="2:3" ht="15.75">
      <c r="B272" s="127" t="s">
        <v>2037</v>
      </c>
      <c r="C272" s="76" t="s">
        <v>86</v>
      </c>
    </row>
    <row r="273" spans="2:3" ht="15.75">
      <c r="B273" s="127" t="s">
        <v>2038</v>
      </c>
      <c r="C273" s="78" t="s">
        <v>2527</v>
      </c>
    </row>
    <row r="274" spans="2:3" ht="15.75">
      <c r="B274" s="127" t="s">
        <v>2039</v>
      </c>
      <c r="C274" s="134" t="s">
        <v>2528</v>
      </c>
    </row>
    <row r="275" spans="2:3" ht="15.75">
      <c r="B275" s="127" t="s">
        <v>2040</v>
      </c>
      <c r="C275" s="76" t="s">
        <v>2529</v>
      </c>
    </row>
    <row r="276" spans="2:3" ht="15.75">
      <c r="B276" s="127" t="s">
        <v>2041</v>
      </c>
      <c r="C276" s="76" t="s">
        <v>2530</v>
      </c>
    </row>
    <row r="277" spans="2:3" ht="31.5">
      <c r="B277" s="127" t="s">
        <v>2042</v>
      </c>
      <c r="C277" s="76" t="s">
        <v>2531</v>
      </c>
    </row>
    <row r="278" spans="2:3" ht="15.75">
      <c r="B278" s="127" t="s">
        <v>2043</v>
      </c>
      <c r="C278" s="76" t="s">
        <v>2532</v>
      </c>
    </row>
    <row r="279" spans="2:3" ht="31.5">
      <c r="B279" s="127" t="s">
        <v>2044</v>
      </c>
      <c r="C279" s="76" t="s">
        <v>2533</v>
      </c>
    </row>
    <row r="280" spans="2:3" ht="15.75">
      <c r="B280" s="127" t="s">
        <v>2045</v>
      </c>
      <c r="C280" s="76" t="s">
        <v>2534</v>
      </c>
    </row>
    <row r="281" spans="2:3" ht="15.75">
      <c r="B281" s="127" t="s">
        <v>2046</v>
      </c>
      <c r="C281" s="76" t="s">
        <v>2535</v>
      </c>
    </row>
    <row r="282" spans="2:3" ht="31.5">
      <c r="B282" s="127" t="s">
        <v>2047</v>
      </c>
      <c r="C282" s="76" t="s">
        <v>2536</v>
      </c>
    </row>
    <row r="283" spans="2:3" ht="15.75">
      <c r="B283" s="127" t="s">
        <v>2048</v>
      </c>
      <c r="C283" s="76" t="s">
        <v>2537</v>
      </c>
    </row>
    <row r="284" spans="2:3" ht="15.75">
      <c r="B284" s="127" t="s">
        <v>2049</v>
      </c>
      <c r="C284" s="76" t="s">
        <v>2538</v>
      </c>
    </row>
    <row r="285" spans="2:3" ht="15.75">
      <c r="B285" s="127" t="s">
        <v>2050</v>
      </c>
      <c r="C285" s="76" t="s">
        <v>2539</v>
      </c>
    </row>
    <row r="286" spans="2:3" ht="15.75">
      <c r="B286" s="127" t="s">
        <v>167</v>
      </c>
      <c r="C286" s="76" t="s">
        <v>2540</v>
      </c>
    </row>
    <row r="287" spans="2:3" ht="31.5">
      <c r="B287" s="127" t="s">
        <v>168</v>
      </c>
      <c r="C287" s="76" t="s">
        <v>2541</v>
      </c>
    </row>
    <row r="288" spans="2:3" ht="15.75">
      <c r="B288" s="127" t="s">
        <v>169</v>
      </c>
      <c r="C288" s="76" t="s">
        <v>2542</v>
      </c>
    </row>
    <row r="289" spans="2:3" ht="15.75">
      <c r="B289" s="127" t="s">
        <v>170</v>
      </c>
      <c r="C289" s="76" t="s">
        <v>2543</v>
      </c>
    </row>
    <row r="290" spans="2:3" ht="15.75">
      <c r="B290" s="127" t="s">
        <v>171</v>
      </c>
      <c r="C290" s="76" t="s">
        <v>2544</v>
      </c>
    </row>
    <row r="291" spans="2:3" ht="15.75">
      <c r="B291" s="127" t="s">
        <v>172</v>
      </c>
      <c r="C291" s="76" t="s">
        <v>2545</v>
      </c>
    </row>
    <row r="292" spans="2:3" ht="15.75">
      <c r="B292" s="127" t="s">
        <v>173</v>
      </c>
      <c r="C292" s="76" t="s">
        <v>2546</v>
      </c>
    </row>
    <row r="293" spans="2:3" ht="15.75">
      <c r="B293" s="127" t="s">
        <v>174</v>
      </c>
      <c r="C293" s="78" t="s">
        <v>2547</v>
      </c>
    </row>
    <row r="294" spans="2:3" ht="15.75">
      <c r="B294" s="127" t="s">
        <v>175</v>
      </c>
      <c r="C294" s="134" t="s">
        <v>2548</v>
      </c>
    </row>
    <row r="295" spans="2:3" ht="15.75">
      <c r="B295" s="127" t="s">
        <v>176</v>
      </c>
      <c r="C295" s="76" t="s">
        <v>2549</v>
      </c>
    </row>
    <row r="296" spans="2:3" ht="15.75">
      <c r="B296" s="127" t="s">
        <v>177</v>
      </c>
      <c r="C296" s="76" t="s">
        <v>2550</v>
      </c>
    </row>
    <row r="297" spans="2:3" ht="31.5">
      <c r="B297" s="127" t="s">
        <v>178</v>
      </c>
      <c r="C297" s="76" t="s">
        <v>2551</v>
      </c>
    </row>
    <row r="298" spans="2:3" ht="15.75">
      <c r="B298" s="127" t="s">
        <v>179</v>
      </c>
      <c r="C298" s="76" t="s">
        <v>2552</v>
      </c>
    </row>
    <row r="299" spans="2:3" ht="31.5">
      <c r="B299" s="127" t="s">
        <v>180</v>
      </c>
      <c r="C299" s="76" t="s">
        <v>2553</v>
      </c>
    </row>
    <row r="300" spans="2:3" ht="15.75">
      <c r="B300" s="127" t="s">
        <v>181</v>
      </c>
      <c r="C300" s="76" t="s">
        <v>2554</v>
      </c>
    </row>
    <row r="301" spans="2:3" ht="15.75">
      <c r="B301" s="127" t="s">
        <v>182</v>
      </c>
      <c r="C301" s="76" t="s">
        <v>1570</v>
      </c>
    </row>
    <row r="302" spans="2:3" ht="31.5">
      <c r="B302" s="127" t="s">
        <v>183</v>
      </c>
      <c r="C302" s="76" t="s">
        <v>1571</v>
      </c>
    </row>
    <row r="303" spans="2:3" ht="15.75">
      <c r="B303" s="127" t="s">
        <v>184</v>
      </c>
      <c r="C303" s="76" t="s">
        <v>1572</v>
      </c>
    </row>
    <row r="304" spans="2:3" ht="31.5">
      <c r="B304" s="127" t="s">
        <v>185</v>
      </c>
      <c r="C304" s="76" t="s">
        <v>1573</v>
      </c>
    </row>
    <row r="305" spans="2:3" ht="15.75">
      <c r="B305" s="127" t="s">
        <v>186</v>
      </c>
      <c r="C305" s="76" t="s">
        <v>1574</v>
      </c>
    </row>
    <row r="306" spans="2:3" ht="15.75">
      <c r="B306" s="127" t="s">
        <v>187</v>
      </c>
      <c r="C306" s="76" t="s">
        <v>1575</v>
      </c>
    </row>
    <row r="307" spans="2:3" ht="15.75">
      <c r="B307" s="127" t="s">
        <v>188</v>
      </c>
      <c r="C307" s="76" t="s">
        <v>1576</v>
      </c>
    </row>
    <row r="308" spans="2:3" ht="15.75">
      <c r="B308" s="127" t="s">
        <v>189</v>
      </c>
      <c r="C308" s="76" t="s">
        <v>1577</v>
      </c>
    </row>
    <row r="309" spans="2:3" ht="15.75">
      <c r="B309" s="127" t="s">
        <v>190</v>
      </c>
      <c r="C309" s="76" t="s">
        <v>1578</v>
      </c>
    </row>
    <row r="310" spans="2:3" ht="15.75">
      <c r="B310" s="127" t="s">
        <v>191</v>
      </c>
      <c r="C310" s="76" t="s">
        <v>1579</v>
      </c>
    </row>
    <row r="311" spans="2:3" ht="15.75">
      <c r="B311" s="127" t="s">
        <v>192</v>
      </c>
      <c r="C311" s="76" t="s">
        <v>1580</v>
      </c>
    </row>
    <row r="312" spans="2:3" ht="31.5">
      <c r="B312" s="127" t="s">
        <v>193</v>
      </c>
      <c r="C312" s="76" t="s">
        <v>1581</v>
      </c>
    </row>
    <row r="313" spans="2:3" ht="47.25">
      <c r="B313" s="127" t="s">
        <v>194</v>
      </c>
      <c r="C313" s="76" t="s">
        <v>1582</v>
      </c>
    </row>
    <row r="314" spans="2:3" ht="15.75">
      <c r="B314" s="127" t="s">
        <v>195</v>
      </c>
      <c r="C314" s="76" t="s">
        <v>1583</v>
      </c>
    </row>
    <row r="315" spans="2:3" ht="31.5">
      <c r="B315" s="127" t="s">
        <v>196</v>
      </c>
      <c r="C315" s="76" t="s">
        <v>1584</v>
      </c>
    </row>
    <row r="316" spans="2:3" ht="15.75">
      <c r="B316" s="127" t="s">
        <v>197</v>
      </c>
      <c r="C316" s="76" t="s">
        <v>1585</v>
      </c>
    </row>
    <row r="317" spans="2:3" ht="15.75">
      <c r="B317" s="127" t="s">
        <v>198</v>
      </c>
      <c r="C317" s="76" t="s">
        <v>1586</v>
      </c>
    </row>
    <row r="318" spans="2:3" ht="15.75">
      <c r="B318" s="127" t="s">
        <v>199</v>
      </c>
      <c r="C318" s="76" t="s">
        <v>1587</v>
      </c>
    </row>
    <row r="319" spans="2:3" ht="15.75">
      <c r="B319" s="127" t="s">
        <v>200</v>
      </c>
      <c r="C319" s="76" t="s">
        <v>1588</v>
      </c>
    </row>
    <row r="320" spans="2:3" ht="15.75">
      <c r="B320" s="127" t="s">
        <v>201</v>
      </c>
      <c r="C320" s="76" t="s">
        <v>1589</v>
      </c>
    </row>
    <row r="321" spans="2:3" ht="15.75">
      <c r="B321" s="127" t="s">
        <v>202</v>
      </c>
      <c r="C321" s="76" t="s">
        <v>1438</v>
      </c>
    </row>
    <row r="322" spans="2:3" ht="15.75">
      <c r="B322" s="127" t="s">
        <v>203</v>
      </c>
      <c r="C322" s="76" t="s">
        <v>1590</v>
      </c>
    </row>
    <row r="323" spans="2:3" ht="15.75">
      <c r="B323" s="127" t="s">
        <v>204</v>
      </c>
      <c r="C323" s="76" t="s">
        <v>1591</v>
      </c>
    </row>
    <row r="324" spans="2:3" ht="15.75">
      <c r="B324" s="127" t="s">
        <v>205</v>
      </c>
      <c r="C324" s="76" t="s">
        <v>1592</v>
      </c>
    </row>
    <row r="325" spans="2:3" ht="31.5">
      <c r="B325" s="127" t="s">
        <v>206</v>
      </c>
      <c r="C325" s="76" t="s">
        <v>1593</v>
      </c>
    </row>
    <row r="326" spans="2:3" ht="15.75">
      <c r="B326" s="127" t="s">
        <v>207</v>
      </c>
      <c r="C326" s="76" t="s">
        <v>1594</v>
      </c>
    </row>
    <row r="327" spans="2:3" ht="15.75">
      <c r="B327" s="127" t="s">
        <v>208</v>
      </c>
      <c r="C327" s="76" t="s">
        <v>1595</v>
      </c>
    </row>
    <row r="328" spans="2:3" ht="15.75">
      <c r="B328" s="127" t="s">
        <v>209</v>
      </c>
      <c r="C328" s="76" t="s">
        <v>1596</v>
      </c>
    </row>
    <row r="329" spans="2:3" ht="15.75">
      <c r="B329" s="127" t="s">
        <v>210</v>
      </c>
      <c r="C329" s="76" t="s">
        <v>1597</v>
      </c>
    </row>
    <row r="330" spans="2:3" ht="15.75">
      <c r="B330" s="127" t="s">
        <v>211</v>
      </c>
      <c r="C330" s="76" t="s">
        <v>1598</v>
      </c>
    </row>
    <row r="331" spans="2:3" ht="15.75">
      <c r="B331" s="127" t="s">
        <v>212</v>
      </c>
      <c r="C331" s="134" t="s">
        <v>1599</v>
      </c>
    </row>
    <row r="332" spans="2:3" ht="15.75">
      <c r="B332" s="127" t="s">
        <v>213</v>
      </c>
      <c r="C332" s="76" t="s">
        <v>1600</v>
      </c>
    </row>
    <row r="333" spans="2:3" ht="15.75">
      <c r="B333" s="127" t="s">
        <v>214</v>
      </c>
      <c r="C333" s="76" t="s">
        <v>1601</v>
      </c>
    </row>
    <row r="334" spans="2:3" ht="15.75">
      <c r="B334" s="127" t="s">
        <v>215</v>
      </c>
      <c r="C334" s="134" t="s">
        <v>1602</v>
      </c>
    </row>
    <row r="335" spans="2:3" ht="15.75">
      <c r="B335" s="127" t="s">
        <v>216</v>
      </c>
      <c r="C335" s="76" t="s">
        <v>1603</v>
      </c>
    </row>
    <row r="336" spans="2:3" ht="15.75">
      <c r="B336" s="127" t="s">
        <v>217</v>
      </c>
      <c r="C336" s="76" t="s">
        <v>1604</v>
      </c>
    </row>
    <row r="337" spans="2:3" ht="15.75">
      <c r="B337" s="127" t="s">
        <v>218</v>
      </c>
      <c r="C337" s="76" t="s">
        <v>1605</v>
      </c>
    </row>
    <row r="338" spans="2:3" ht="15.75">
      <c r="B338" s="127" t="s">
        <v>219</v>
      </c>
      <c r="C338" s="76" t="s">
        <v>1606</v>
      </c>
    </row>
    <row r="339" spans="2:3" ht="15.75">
      <c r="B339" s="127" t="s">
        <v>220</v>
      </c>
      <c r="C339" s="76" t="s">
        <v>1607</v>
      </c>
    </row>
    <row r="340" spans="2:3" ht="15.75">
      <c r="B340" s="127" t="s">
        <v>221</v>
      </c>
      <c r="C340" s="76" t="s">
        <v>1608</v>
      </c>
    </row>
    <row r="341" spans="2:3" ht="15.75">
      <c r="B341" s="127" t="s">
        <v>222</v>
      </c>
      <c r="C341" s="76" t="s">
        <v>1609</v>
      </c>
    </row>
    <row r="342" spans="2:3" ht="15.75">
      <c r="B342" s="127" t="s">
        <v>223</v>
      </c>
      <c r="C342" s="76" t="s">
        <v>1610</v>
      </c>
    </row>
    <row r="343" spans="2:3" ht="31.5">
      <c r="B343" s="127" t="s">
        <v>224</v>
      </c>
      <c r="C343" s="76" t="s">
        <v>1611</v>
      </c>
    </row>
    <row r="344" spans="2:3" ht="15.75">
      <c r="B344" s="127" t="s">
        <v>225</v>
      </c>
      <c r="C344" s="76" t="s">
        <v>1612</v>
      </c>
    </row>
    <row r="345" spans="2:3" ht="15.75">
      <c r="B345" s="127" t="s">
        <v>226</v>
      </c>
      <c r="C345" s="76" t="s">
        <v>1613</v>
      </c>
    </row>
    <row r="346" spans="2:3" ht="15.75">
      <c r="B346" s="127" t="s">
        <v>227</v>
      </c>
      <c r="C346" s="76" t="s">
        <v>1614</v>
      </c>
    </row>
    <row r="347" spans="2:3" ht="15.75">
      <c r="B347" s="127" t="s">
        <v>228</v>
      </c>
      <c r="C347" s="76" t="s">
        <v>1615</v>
      </c>
    </row>
    <row r="348" spans="2:3" ht="15.75">
      <c r="B348" s="127" t="s">
        <v>229</v>
      </c>
      <c r="C348" s="76" t="s">
        <v>1616</v>
      </c>
    </row>
    <row r="349" spans="2:3" ht="15.75">
      <c r="B349" s="127" t="s">
        <v>230</v>
      </c>
      <c r="C349" s="76" t="s">
        <v>1617</v>
      </c>
    </row>
    <row r="350" spans="2:3" ht="31.5">
      <c r="B350" s="127" t="s">
        <v>231</v>
      </c>
      <c r="C350" s="76" t="s">
        <v>1618</v>
      </c>
    </row>
    <row r="351" spans="2:3" ht="15.75">
      <c r="B351" s="127" t="s">
        <v>232</v>
      </c>
      <c r="C351" s="76" t="s">
        <v>1619</v>
      </c>
    </row>
    <row r="352" spans="2:3" ht="15.75">
      <c r="B352" s="127" t="s">
        <v>233</v>
      </c>
      <c r="C352" s="76" t="s">
        <v>1620</v>
      </c>
    </row>
    <row r="353" spans="2:3" ht="15.75">
      <c r="B353" s="127" t="s">
        <v>234</v>
      </c>
      <c r="C353" s="76" t="s">
        <v>1621</v>
      </c>
    </row>
    <row r="354" spans="2:3" ht="15.75">
      <c r="B354" s="127" t="s">
        <v>235</v>
      </c>
      <c r="C354" s="76" t="s">
        <v>1622</v>
      </c>
    </row>
    <row r="355" spans="2:3" ht="15.75">
      <c r="B355" s="127" t="s">
        <v>236</v>
      </c>
      <c r="C355" s="76" t="s">
        <v>1623</v>
      </c>
    </row>
    <row r="356" spans="2:3" ht="31.5">
      <c r="B356" s="127" t="s">
        <v>237</v>
      </c>
      <c r="C356" s="76" t="s">
        <v>1624</v>
      </c>
    </row>
    <row r="357" spans="2:3" ht="15.75">
      <c r="B357" s="127" t="s">
        <v>238</v>
      </c>
      <c r="C357" s="134" t="s">
        <v>1625</v>
      </c>
    </row>
    <row r="358" spans="2:3" ht="15.75">
      <c r="B358" s="127" t="s">
        <v>239</v>
      </c>
      <c r="C358" s="76" t="s">
        <v>1626</v>
      </c>
    </row>
    <row r="359" spans="2:3" ht="31.5">
      <c r="B359" s="127" t="s">
        <v>240</v>
      </c>
      <c r="C359" s="76" t="s">
        <v>1627</v>
      </c>
    </row>
    <row r="360" spans="2:3" ht="31.5">
      <c r="B360" s="127" t="s">
        <v>241</v>
      </c>
      <c r="C360" s="76" t="s">
        <v>1628</v>
      </c>
    </row>
    <row r="361" spans="2:3" ht="15.75">
      <c r="B361" s="127" t="s">
        <v>242</v>
      </c>
      <c r="C361" s="76" t="s">
        <v>1629</v>
      </c>
    </row>
    <row r="362" spans="2:3" ht="15.75">
      <c r="B362" s="127" t="s">
        <v>243</v>
      </c>
      <c r="C362" s="78" t="s">
        <v>1630</v>
      </c>
    </row>
    <row r="363" spans="2:3" ht="15.75">
      <c r="B363" s="127" t="s">
        <v>244</v>
      </c>
      <c r="C363" s="134" t="s">
        <v>1630</v>
      </c>
    </row>
    <row r="364" spans="2:3" ht="63">
      <c r="B364" s="127" t="s">
        <v>245</v>
      </c>
      <c r="C364" s="76" t="s">
        <v>1814</v>
      </c>
    </row>
    <row r="365" spans="2:3" ht="15.75">
      <c r="B365" s="127" t="s">
        <v>246</v>
      </c>
      <c r="C365" s="78" t="s">
        <v>1631</v>
      </c>
    </row>
    <row r="366" spans="2:3" ht="15.75">
      <c r="B366" s="127" t="s">
        <v>247</v>
      </c>
      <c r="C366" s="134" t="s">
        <v>1632</v>
      </c>
    </row>
    <row r="367" spans="2:3" ht="15.75">
      <c r="B367" s="127" t="s">
        <v>248</v>
      </c>
      <c r="C367" s="76" t="s">
        <v>1633</v>
      </c>
    </row>
    <row r="368" spans="2:3" ht="15.75">
      <c r="B368" s="127" t="s">
        <v>249</v>
      </c>
      <c r="C368" s="76" t="s">
        <v>1634</v>
      </c>
    </row>
    <row r="369" spans="2:3" ht="31.5">
      <c r="B369" s="127" t="s">
        <v>250</v>
      </c>
      <c r="C369" s="76" t="s">
        <v>1635</v>
      </c>
    </row>
    <row r="370" spans="2:3" ht="31.5">
      <c r="B370" s="127" t="s">
        <v>251</v>
      </c>
      <c r="C370" s="76" t="s">
        <v>1636</v>
      </c>
    </row>
    <row r="371" spans="2:3" ht="31.5">
      <c r="B371" s="127" t="s">
        <v>252</v>
      </c>
      <c r="C371" s="76" t="s">
        <v>1637</v>
      </c>
    </row>
    <row r="372" spans="2:3" ht="31.5">
      <c r="B372" s="127" t="s">
        <v>253</v>
      </c>
      <c r="C372" s="76" t="s">
        <v>1638</v>
      </c>
    </row>
    <row r="373" spans="2:3" ht="31.5">
      <c r="B373" s="127" t="s">
        <v>254</v>
      </c>
      <c r="C373" s="76" t="s">
        <v>1639</v>
      </c>
    </row>
    <row r="374" spans="2:3" ht="15.75">
      <c r="B374" s="127" t="s">
        <v>255</v>
      </c>
      <c r="C374" s="76" t="s">
        <v>1640</v>
      </c>
    </row>
    <row r="375" spans="2:3" ht="31.5">
      <c r="B375" s="127" t="s">
        <v>256</v>
      </c>
      <c r="C375" s="76" t="s">
        <v>1641</v>
      </c>
    </row>
    <row r="376" spans="2:3" ht="15.75">
      <c r="B376" s="127" t="s">
        <v>257</v>
      </c>
      <c r="C376" s="76" t="s">
        <v>2636</v>
      </c>
    </row>
    <row r="377" spans="2:3" ht="15.75">
      <c r="B377" s="127" t="s">
        <v>258</v>
      </c>
      <c r="C377" s="76" t="s">
        <v>2637</v>
      </c>
    </row>
    <row r="378" spans="2:3" ht="47.25">
      <c r="B378" s="127" t="s">
        <v>259</v>
      </c>
      <c r="C378" s="76" t="s">
        <v>1655</v>
      </c>
    </row>
    <row r="379" spans="2:3" ht="15.75">
      <c r="B379" s="127" t="s">
        <v>260</v>
      </c>
      <c r="C379" s="76" t="s">
        <v>1656</v>
      </c>
    </row>
    <row r="380" spans="2:3" ht="31.5">
      <c r="B380" s="127" t="s">
        <v>261</v>
      </c>
      <c r="C380" s="76" t="s">
        <v>1657</v>
      </c>
    </row>
    <row r="381" spans="2:3" ht="31.5">
      <c r="B381" s="127" t="s">
        <v>262</v>
      </c>
      <c r="C381" s="76" t="s">
        <v>1658</v>
      </c>
    </row>
    <row r="382" spans="2:3" ht="15.75">
      <c r="B382" s="127" t="s">
        <v>263</v>
      </c>
      <c r="C382" s="76" t="s">
        <v>1659</v>
      </c>
    </row>
    <row r="383" spans="2:3" ht="15.75">
      <c r="B383" s="127" t="s">
        <v>264</v>
      </c>
      <c r="C383" s="76" t="s">
        <v>1660</v>
      </c>
    </row>
    <row r="384" spans="2:3" ht="15.75">
      <c r="B384" s="127" t="s">
        <v>265</v>
      </c>
      <c r="C384" s="76" t="s">
        <v>1540</v>
      </c>
    </row>
    <row r="385" spans="2:3" ht="31.5">
      <c r="B385" s="127" t="s">
        <v>266</v>
      </c>
      <c r="C385" s="76" t="s">
        <v>1661</v>
      </c>
    </row>
    <row r="386" spans="2:3" ht="15.75">
      <c r="B386" s="127" t="s">
        <v>267</v>
      </c>
      <c r="C386" s="76" t="s">
        <v>1662</v>
      </c>
    </row>
    <row r="387" spans="2:3" ht="15.75">
      <c r="B387" s="127" t="s">
        <v>268</v>
      </c>
      <c r="C387" s="76" t="s">
        <v>1663</v>
      </c>
    </row>
    <row r="388" spans="2:3" ht="15.75">
      <c r="B388" s="127" t="s">
        <v>269</v>
      </c>
      <c r="C388" s="76" t="s">
        <v>1664</v>
      </c>
    </row>
    <row r="389" spans="2:3" ht="31.5">
      <c r="B389" s="127" t="s">
        <v>270</v>
      </c>
      <c r="C389" s="76" t="s">
        <v>1665</v>
      </c>
    </row>
    <row r="390" spans="2:3" ht="15.75">
      <c r="B390" s="127" t="s">
        <v>271</v>
      </c>
      <c r="C390" s="76" t="s">
        <v>1666</v>
      </c>
    </row>
    <row r="391" spans="2:3" ht="15.75">
      <c r="B391" s="127" t="s">
        <v>272</v>
      </c>
      <c r="C391" s="76" t="s">
        <v>1667</v>
      </c>
    </row>
    <row r="392" spans="2:3" ht="15.75">
      <c r="B392" s="127" t="s">
        <v>273</v>
      </c>
      <c r="C392" s="76" t="s">
        <v>1668</v>
      </c>
    </row>
    <row r="393" spans="2:3" ht="15.75">
      <c r="B393" s="127" t="s">
        <v>274</v>
      </c>
      <c r="C393" s="76" t="s">
        <v>2163</v>
      </c>
    </row>
    <row r="394" spans="2:3" ht="15.75">
      <c r="B394" s="127" t="s">
        <v>275</v>
      </c>
      <c r="C394" s="76" t="s">
        <v>1669</v>
      </c>
    </row>
    <row r="395" spans="2:3" ht="31.5">
      <c r="B395" s="127" t="s">
        <v>276</v>
      </c>
      <c r="C395" s="76" t="s">
        <v>1670</v>
      </c>
    </row>
    <row r="396" spans="2:3" ht="31.5">
      <c r="B396" s="127" t="s">
        <v>277</v>
      </c>
      <c r="C396" s="76" t="s">
        <v>1671</v>
      </c>
    </row>
    <row r="397" spans="2:3" ht="15.75">
      <c r="B397" s="127" t="s">
        <v>278</v>
      </c>
      <c r="C397" s="76" t="s">
        <v>1672</v>
      </c>
    </row>
    <row r="398" spans="2:3" ht="31.5">
      <c r="B398" s="127" t="s">
        <v>279</v>
      </c>
      <c r="C398" s="76" t="s">
        <v>1673</v>
      </c>
    </row>
    <row r="399" spans="2:3" ht="31.5">
      <c r="B399" s="127" t="s">
        <v>280</v>
      </c>
      <c r="C399" s="76" t="s">
        <v>2674</v>
      </c>
    </row>
    <row r="400" spans="2:3" ht="15.75">
      <c r="B400" s="127" t="s">
        <v>281</v>
      </c>
      <c r="C400" s="134" t="s">
        <v>2675</v>
      </c>
    </row>
    <row r="401" spans="2:3" ht="15.75">
      <c r="B401" s="127" t="s">
        <v>282</v>
      </c>
      <c r="C401" s="76" t="s">
        <v>2676</v>
      </c>
    </row>
    <row r="402" spans="2:3" ht="15.75">
      <c r="B402" s="127" t="s">
        <v>283</v>
      </c>
      <c r="C402" s="134" t="s">
        <v>2677</v>
      </c>
    </row>
    <row r="403" spans="2:3" ht="15.75">
      <c r="B403" s="127" t="s">
        <v>284</v>
      </c>
      <c r="C403" s="76" t="s">
        <v>2678</v>
      </c>
    </row>
    <row r="404" spans="2:3" ht="31.5">
      <c r="B404" s="127" t="s">
        <v>285</v>
      </c>
      <c r="C404" s="134" t="s">
        <v>2679</v>
      </c>
    </row>
    <row r="405" spans="2:3" ht="15.75">
      <c r="B405" s="127" t="s">
        <v>286</v>
      </c>
      <c r="C405" s="76" t="s">
        <v>2680</v>
      </c>
    </row>
    <row r="406" spans="2:3" ht="15.75">
      <c r="B406" s="127" t="s">
        <v>287</v>
      </c>
      <c r="C406" s="78" t="s">
        <v>2681</v>
      </c>
    </row>
    <row r="407" spans="2:3" ht="15.75">
      <c r="B407" s="127" t="s">
        <v>288</v>
      </c>
      <c r="C407" s="134" t="s">
        <v>2681</v>
      </c>
    </row>
    <row r="408" spans="2:3" ht="47.25">
      <c r="B408" s="127" t="s">
        <v>289</v>
      </c>
      <c r="C408" s="76" t="s">
        <v>2718</v>
      </c>
    </row>
    <row r="409" spans="2:3" ht="31.5">
      <c r="B409" s="127" t="s">
        <v>290</v>
      </c>
      <c r="C409" s="76" t="s">
        <v>2682</v>
      </c>
    </row>
    <row r="410" spans="2:3" ht="31.5">
      <c r="B410" s="127" t="s">
        <v>291</v>
      </c>
      <c r="C410" s="76" t="s">
        <v>2683</v>
      </c>
    </row>
    <row r="411" spans="2:3" ht="31.5">
      <c r="B411" s="127" t="s">
        <v>292</v>
      </c>
      <c r="C411" s="76" t="s">
        <v>1768</v>
      </c>
    </row>
    <row r="412" spans="2:3" ht="15.75">
      <c r="B412" s="127" t="s">
        <v>293</v>
      </c>
      <c r="C412" s="78" t="s">
        <v>2684</v>
      </c>
    </row>
    <row r="413" spans="2:3" ht="15.75">
      <c r="B413" s="127" t="s">
        <v>294</v>
      </c>
      <c r="C413" s="134" t="s">
        <v>2685</v>
      </c>
    </row>
    <row r="414" spans="2:3" ht="15.75">
      <c r="B414" s="127" t="s">
        <v>295</v>
      </c>
      <c r="C414" s="76" t="s">
        <v>2686</v>
      </c>
    </row>
    <row r="415" spans="2:3" ht="31.5">
      <c r="B415" s="127" t="s">
        <v>296</v>
      </c>
      <c r="C415" s="76" t="s">
        <v>2687</v>
      </c>
    </row>
    <row r="416" spans="2:3" ht="47.25">
      <c r="B416" s="127" t="s">
        <v>297</v>
      </c>
      <c r="C416" s="76" t="s">
        <v>2688</v>
      </c>
    </row>
    <row r="417" spans="2:3" ht="15.75">
      <c r="B417" s="127" t="s">
        <v>298</v>
      </c>
      <c r="C417" s="76" t="s">
        <v>2689</v>
      </c>
    </row>
    <row r="418" spans="2:3" ht="31.5">
      <c r="B418" s="127" t="s">
        <v>299</v>
      </c>
      <c r="C418" s="76" t="s">
        <v>2690</v>
      </c>
    </row>
    <row r="419" spans="2:3" ht="15.75">
      <c r="B419" s="127" t="s">
        <v>300</v>
      </c>
      <c r="C419" s="76" t="s">
        <v>3132</v>
      </c>
    </row>
    <row r="420" spans="2:3" ht="31.5">
      <c r="B420" s="127" t="s">
        <v>301</v>
      </c>
      <c r="C420" s="76" t="s">
        <v>3133</v>
      </c>
    </row>
    <row r="421" spans="2:3" ht="15.75">
      <c r="B421" s="127" t="s">
        <v>302</v>
      </c>
      <c r="C421" s="76" t="s">
        <v>3134</v>
      </c>
    </row>
    <row r="422" spans="2:3" ht="15.75">
      <c r="B422" s="127" t="s">
        <v>303</v>
      </c>
      <c r="C422" s="76" t="s">
        <v>3135</v>
      </c>
    </row>
    <row r="423" spans="2:3" ht="15.75">
      <c r="B423" s="127" t="s">
        <v>304</v>
      </c>
      <c r="C423" s="76" t="s">
        <v>3136</v>
      </c>
    </row>
    <row r="424" spans="2:3" ht="15.75">
      <c r="B424" s="127" t="s">
        <v>305</v>
      </c>
      <c r="C424" s="134" t="s">
        <v>3137</v>
      </c>
    </row>
    <row r="425" spans="2:3" ht="15.75">
      <c r="B425" s="127" t="s">
        <v>306</v>
      </c>
      <c r="C425" s="76" t="s">
        <v>3138</v>
      </c>
    </row>
    <row r="426" spans="2:3" ht="47.25">
      <c r="B426" s="127" t="s">
        <v>307</v>
      </c>
      <c r="C426" s="76" t="s">
        <v>3139</v>
      </c>
    </row>
    <row r="427" spans="2:3" ht="31.5">
      <c r="B427" s="127" t="s">
        <v>308</v>
      </c>
      <c r="C427" s="76" t="s">
        <v>3140</v>
      </c>
    </row>
    <row r="428" spans="2:3" ht="15.75">
      <c r="B428" s="127" t="s">
        <v>309</v>
      </c>
      <c r="C428" s="134" t="s">
        <v>3141</v>
      </c>
    </row>
    <row r="429" spans="2:3" ht="15.75">
      <c r="B429" s="127" t="s">
        <v>310</v>
      </c>
      <c r="C429" s="76" t="s">
        <v>3142</v>
      </c>
    </row>
    <row r="430" spans="2:3" ht="15.75">
      <c r="B430" s="127" t="s">
        <v>311</v>
      </c>
      <c r="C430" s="76" t="s">
        <v>3143</v>
      </c>
    </row>
    <row r="431" spans="2:3" ht="15.75">
      <c r="B431" s="127" t="s">
        <v>312</v>
      </c>
      <c r="C431" s="134" t="s">
        <v>3144</v>
      </c>
    </row>
    <row r="432" spans="2:3" ht="15.75">
      <c r="B432" s="127" t="s">
        <v>313</v>
      </c>
      <c r="C432" s="76" t="s">
        <v>3145</v>
      </c>
    </row>
    <row r="433" spans="2:3" ht="15.75">
      <c r="B433" s="127" t="s">
        <v>314</v>
      </c>
      <c r="C433" s="134" t="s">
        <v>3146</v>
      </c>
    </row>
    <row r="434" spans="2:3" ht="15.75">
      <c r="B434" s="127" t="s">
        <v>315</v>
      </c>
      <c r="C434" s="76" t="s">
        <v>3147</v>
      </c>
    </row>
    <row r="435" spans="2:3" ht="15.75">
      <c r="B435" s="127" t="s">
        <v>316</v>
      </c>
      <c r="C435" s="134" t="s">
        <v>3148</v>
      </c>
    </row>
    <row r="436" spans="2:3" ht="15.75">
      <c r="B436" s="127" t="s">
        <v>317</v>
      </c>
      <c r="C436" s="76" t="s">
        <v>3149</v>
      </c>
    </row>
    <row r="437" spans="2:3" ht="31.5">
      <c r="B437" s="127" t="s">
        <v>318</v>
      </c>
      <c r="C437" s="76" t="s">
        <v>3150</v>
      </c>
    </row>
    <row r="438" spans="2:3" ht="15.75">
      <c r="B438" s="127" t="s">
        <v>319</v>
      </c>
      <c r="C438" s="76" t="s">
        <v>3151</v>
      </c>
    </row>
    <row r="439" spans="2:3" ht="15.75">
      <c r="B439" s="127" t="s">
        <v>320</v>
      </c>
      <c r="C439" s="76" t="s">
        <v>3152</v>
      </c>
    </row>
    <row r="440" spans="2:3" ht="31.5">
      <c r="B440" s="127" t="s">
        <v>321</v>
      </c>
      <c r="C440" s="76" t="s">
        <v>3153</v>
      </c>
    </row>
    <row r="441" spans="2:3" ht="15.75">
      <c r="B441" s="127" t="s">
        <v>322</v>
      </c>
      <c r="C441" s="76" t="s">
        <v>3154</v>
      </c>
    </row>
    <row r="442" spans="2:3" ht="15.75">
      <c r="B442" s="127" t="s">
        <v>323</v>
      </c>
      <c r="C442" s="76" t="s">
        <v>3155</v>
      </c>
    </row>
    <row r="443" spans="2:3" ht="31.5">
      <c r="B443" s="127" t="s">
        <v>324</v>
      </c>
      <c r="C443" s="76" t="s">
        <v>3156</v>
      </c>
    </row>
    <row r="444" spans="2:3" ht="15.75">
      <c r="B444" s="127" t="s">
        <v>325</v>
      </c>
      <c r="C444" s="78" t="s">
        <v>3157</v>
      </c>
    </row>
    <row r="445" spans="2:3" ht="15.75">
      <c r="B445" s="127" t="s">
        <v>326</v>
      </c>
      <c r="C445" s="134" t="s">
        <v>3158</v>
      </c>
    </row>
    <row r="446" spans="2:3" ht="15.75">
      <c r="B446" s="127" t="s">
        <v>327</v>
      </c>
      <c r="C446" s="76" t="s">
        <v>3159</v>
      </c>
    </row>
    <row r="447" spans="2:3" ht="15.75">
      <c r="B447" s="127" t="s">
        <v>328</v>
      </c>
      <c r="C447" s="76" t="s">
        <v>3160</v>
      </c>
    </row>
    <row r="448" spans="2:3" ht="15.75">
      <c r="B448" s="127" t="s">
        <v>329</v>
      </c>
      <c r="C448" s="76" t="s">
        <v>3161</v>
      </c>
    </row>
    <row r="449" spans="2:3" ht="15.75">
      <c r="B449" s="127" t="s">
        <v>330</v>
      </c>
      <c r="C449" s="76" t="s">
        <v>3162</v>
      </c>
    </row>
    <row r="450" spans="2:3" ht="31.5">
      <c r="B450" s="127" t="s">
        <v>331</v>
      </c>
      <c r="C450" s="76" t="s">
        <v>3163</v>
      </c>
    </row>
    <row r="451" spans="2:3" ht="47.25">
      <c r="B451" s="127" t="s">
        <v>332</v>
      </c>
      <c r="C451" s="76" t="s">
        <v>3164</v>
      </c>
    </row>
    <row r="452" spans="2:3" ht="15.75">
      <c r="B452" s="127" t="s">
        <v>333</v>
      </c>
      <c r="C452" s="76" t="s">
        <v>3165</v>
      </c>
    </row>
    <row r="453" spans="2:3" ht="15.75">
      <c r="B453" s="127" t="s">
        <v>334</v>
      </c>
      <c r="C453" s="76" t="s">
        <v>3166</v>
      </c>
    </row>
    <row r="454" spans="2:3" ht="31.5">
      <c r="B454" s="127" t="s">
        <v>335</v>
      </c>
      <c r="C454" s="76" t="s">
        <v>3167</v>
      </c>
    </row>
    <row r="455" spans="2:3" ht="15.75">
      <c r="B455" s="127" t="s">
        <v>336</v>
      </c>
      <c r="C455" s="76" t="s">
        <v>3168</v>
      </c>
    </row>
    <row r="456" spans="2:3" ht="15.75">
      <c r="B456" s="127" t="s">
        <v>337</v>
      </c>
      <c r="C456" s="76" t="s">
        <v>3169</v>
      </c>
    </row>
    <row r="457" spans="2:3" ht="31.5">
      <c r="B457" s="127" t="s">
        <v>338</v>
      </c>
      <c r="C457" s="76" t="s">
        <v>3170</v>
      </c>
    </row>
    <row r="458" spans="2:3" ht="15.75">
      <c r="B458" s="127" t="s">
        <v>339</v>
      </c>
      <c r="C458" s="76" t="s">
        <v>3171</v>
      </c>
    </row>
    <row r="459" spans="2:3" ht="47.25">
      <c r="B459" s="127" t="s">
        <v>340</v>
      </c>
      <c r="C459" s="76" t="s">
        <v>3172</v>
      </c>
    </row>
    <row r="460" spans="2:3" ht="31.5">
      <c r="B460" s="127" t="s">
        <v>341</v>
      </c>
      <c r="C460" s="76" t="s">
        <v>2721</v>
      </c>
    </row>
    <row r="461" spans="2:3" ht="47.25">
      <c r="B461" s="127" t="s">
        <v>342</v>
      </c>
      <c r="C461" s="76" t="s">
        <v>2722</v>
      </c>
    </row>
    <row r="462" spans="2:3" ht="31.5">
      <c r="B462" s="127" t="s">
        <v>343</v>
      </c>
      <c r="C462" s="76" t="s">
        <v>2723</v>
      </c>
    </row>
    <row r="463" spans="2:3" ht="31.5">
      <c r="B463" s="127" t="s">
        <v>344</v>
      </c>
      <c r="C463" s="76" t="s">
        <v>2724</v>
      </c>
    </row>
    <row r="464" spans="2:3" ht="31.5">
      <c r="B464" s="127" t="s">
        <v>345</v>
      </c>
      <c r="C464" s="76" t="s">
        <v>2725</v>
      </c>
    </row>
    <row r="465" spans="2:3" ht="31.5">
      <c r="B465" s="127" t="s">
        <v>346</v>
      </c>
      <c r="C465" s="76" t="s">
        <v>2726</v>
      </c>
    </row>
    <row r="466" spans="2:3" ht="15.75">
      <c r="B466" s="127" t="s">
        <v>347</v>
      </c>
      <c r="C466" s="76" t="s">
        <v>1643</v>
      </c>
    </row>
    <row r="467" spans="2:3" ht="47.25">
      <c r="B467" s="127" t="s">
        <v>348</v>
      </c>
      <c r="C467" s="76" t="s">
        <v>2727</v>
      </c>
    </row>
    <row r="468" spans="2:3" ht="31.5">
      <c r="B468" s="127" t="s">
        <v>349</v>
      </c>
      <c r="C468" s="76" t="s">
        <v>2728</v>
      </c>
    </row>
    <row r="469" spans="2:3" ht="15.75">
      <c r="B469" s="127" t="s">
        <v>350</v>
      </c>
      <c r="C469" s="76" t="s">
        <v>2729</v>
      </c>
    </row>
    <row r="470" spans="2:3" ht="15.75">
      <c r="B470" s="127" t="s">
        <v>351</v>
      </c>
      <c r="C470" s="76" t="s">
        <v>2730</v>
      </c>
    </row>
    <row r="471" spans="2:3" ht="15.75">
      <c r="B471" s="127" t="s">
        <v>352</v>
      </c>
      <c r="C471" s="76" t="s">
        <v>2731</v>
      </c>
    </row>
    <row r="472" spans="2:3" ht="15.75">
      <c r="B472" s="127" t="s">
        <v>353</v>
      </c>
      <c r="C472" s="76" t="s">
        <v>2732</v>
      </c>
    </row>
    <row r="473" spans="2:3" ht="15.75">
      <c r="B473" s="127" t="s">
        <v>354</v>
      </c>
      <c r="C473" s="134" t="s">
        <v>2733</v>
      </c>
    </row>
    <row r="474" spans="2:3" ht="15.75">
      <c r="B474" s="127" t="s">
        <v>355</v>
      </c>
      <c r="C474" s="76" t="s">
        <v>2734</v>
      </c>
    </row>
    <row r="475" spans="2:3" ht="15.75">
      <c r="B475" s="127" t="s">
        <v>356</v>
      </c>
      <c r="C475" s="134" t="s">
        <v>2735</v>
      </c>
    </row>
    <row r="476" spans="2:3" ht="15.75">
      <c r="B476" s="127" t="s">
        <v>357</v>
      </c>
      <c r="C476" s="76" t="s">
        <v>2736</v>
      </c>
    </row>
    <row r="477" spans="2:3" ht="31.5">
      <c r="B477" s="127" t="s">
        <v>358</v>
      </c>
      <c r="C477" s="76" t="s">
        <v>2737</v>
      </c>
    </row>
    <row r="478" spans="2:3" ht="15.75">
      <c r="B478" s="127" t="s">
        <v>359</v>
      </c>
      <c r="C478" s="76" t="s">
        <v>2991</v>
      </c>
    </row>
    <row r="479" spans="2:3" ht="15.75">
      <c r="B479" s="127" t="s">
        <v>360</v>
      </c>
      <c r="C479" s="76" t="s">
        <v>2992</v>
      </c>
    </row>
    <row r="480" spans="2:3" ht="15.75">
      <c r="B480" s="127" t="s">
        <v>361</v>
      </c>
      <c r="C480" s="134" t="s">
        <v>2993</v>
      </c>
    </row>
    <row r="481" spans="2:3" ht="31.5">
      <c r="B481" s="127" t="s">
        <v>362</v>
      </c>
      <c r="C481" s="76" t="s">
        <v>2994</v>
      </c>
    </row>
    <row r="482" spans="2:3" ht="15.75">
      <c r="B482" s="127" t="s">
        <v>363</v>
      </c>
      <c r="C482" s="76" t="s">
        <v>2995</v>
      </c>
    </row>
    <row r="483" spans="2:3" ht="15.75">
      <c r="B483" s="127" t="s">
        <v>364</v>
      </c>
      <c r="C483" s="134" t="s">
        <v>2996</v>
      </c>
    </row>
    <row r="484" spans="2:3" ht="15.75">
      <c r="B484" s="127" t="s">
        <v>365</v>
      </c>
      <c r="C484" s="76" t="s">
        <v>2997</v>
      </c>
    </row>
    <row r="485" ht="31.5">
      <c r="C485" s="77" t="s">
        <v>2998</v>
      </c>
    </row>
    <row r="486" spans="2:3" ht="15.75">
      <c r="B486" s="127" t="s">
        <v>366</v>
      </c>
      <c r="C486" s="76" t="s">
        <v>2999</v>
      </c>
    </row>
    <row r="487" spans="2:3" ht="15.75">
      <c r="B487" s="127" t="s">
        <v>367</v>
      </c>
      <c r="C487" s="76" t="s">
        <v>3000</v>
      </c>
    </row>
    <row r="488" spans="2:3" ht="47.25">
      <c r="B488" s="127" t="s">
        <v>368</v>
      </c>
      <c r="C488" s="76" t="s">
        <v>3001</v>
      </c>
    </row>
    <row r="489" spans="2:3" ht="15.75">
      <c r="B489" s="127" t="s">
        <v>369</v>
      </c>
      <c r="C489" s="76" t="s">
        <v>3002</v>
      </c>
    </row>
    <row r="490" spans="2:3" ht="15.75">
      <c r="B490" s="127" t="s">
        <v>370</v>
      </c>
      <c r="C490" s="78" t="s">
        <v>3003</v>
      </c>
    </row>
    <row r="491" spans="2:3" ht="15.75">
      <c r="B491" s="127" t="s">
        <v>371</v>
      </c>
      <c r="C491" s="134" t="s">
        <v>3003</v>
      </c>
    </row>
    <row r="492" spans="2:3" ht="63">
      <c r="B492" s="127" t="s">
        <v>372</v>
      </c>
      <c r="C492" s="76" t="s">
        <v>3004</v>
      </c>
    </row>
    <row r="493" spans="2:3" ht="31.5">
      <c r="B493" s="127" t="s">
        <v>373</v>
      </c>
      <c r="C493" s="76" t="s">
        <v>2743</v>
      </c>
    </row>
    <row r="494" spans="2:3" ht="15.75">
      <c r="B494" s="127" t="s">
        <v>374</v>
      </c>
      <c r="C494" s="78" t="s">
        <v>3005</v>
      </c>
    </row>
    <row r="495" spans="2:3" ht="31.5">
      <c r="B495" s="127" t="s">
        <v>375</v>
      </c>
      <c r="C495" s="134" t="s">
        <v>3006</v>
      </c>
    </row>
    <row r="496" spans="2:3" ht="15.75">
      <c r="B496" s="127" t="s">
        <v>376</v>
      </c>
      <c r="C496" s="76" t="s">
        <v>3007</v>
      </c>
    </row>
    <row r="497" spans="2:3" ht="31.5">
      <c r="B497" s="127" t="s">
        <v>377</v>
      </c>
      <c r="C497" s="76" t="s">
        <v>3008</v>
      </c>
    </row>
    <row r="498" spans="2:3" ht="31.5">
      <c r="B498" s="127" t="s">
        <v>378</v>
      </c>
      <c r="C498" s="76" t="s">
        <v>3009</v>
      </c>
    </row>
    <row r="499" spans="2:3" ht="15.75">
      <c r="B499" s="127" t="s">
        <v>379</v>
      </c>
      <c r="C499" s="76" t="s">
        <v>3010</v>
      </c>
    </row>
    <row r="500" spans="2:3" ht="15.75">
      <c r="B500" s="127" t="s">
        <v>380</v>
      </c>
      <c r="C500" s="76" t="s">
        <v>3011</v>
      </c>
    </row>
    <row r="501" spans="2:3" ht="15.75">
      <c r="B501" s="127" t="s">
        <v>381</v>
      </c>
      <c r="C501" s="76" t="s">
        <v>2750</v>
      </c>
    </row>
    <row r="502" spans="2:3" ht="15.75">
      <c r="B502" s="127" t="s">
        <v>382</v>
      </c>
      <c r="C502" s="76" t="s">
        <v>2751</v>
      </c>
    </row>
    <row r="503" spans="2:3" ht="31.5">
      <c r="B503" s="127" t="s">
        <v>383</v>
      </c>
      <c r="C503" s="76" t="s">
        <v>2752</v>
      </c>
    </row>
    <row r="504" spans="2:3" ht="15.75">
      <c r="B504" s="127" t="s">
        <v>384</v>
      </c>
      <c r="C504" s="76" t="s">
        <v>2753</v>
      </c>
    </row>
    <row r="505" spans="2:3" ht="31.5">
      <c r="B505" s="127" t="s">
        <v>385</v>
      </c>
      <c r="C505" s="76" t="s">
        <v>2754</v>
      </c>
    </row>
    <row r="506" spans="2:3" ht="15.75">
      <c r="B506" s="127" t="s">
        <v>386</v>
      </c>
      <c r="C506" s="76" t="s">
        <v>2755</v>
      </c>
    </row>
    <row r="507" spans="2:3" ht="15.75">
      <c r="B507" s="127" t="s">
        <v>387</v>
      </c>
      <c r="C507" s="76" t="s">
        <v>2756</v>
      </c>
    </row>
    <row r="508" spans="2:3" ht="15.75">
      <c r="B508" s="127" t="s">
        <v>388</v>
      </c>
      <c r="C508" s="76" t="s">
        <v>2757</v>
      </c>
    </row>
    <row r="509" spans="2:3" ht="31.5">
      <c r="B509" s="127" t="s">
        <v>389</v>
      </c>
      <c r="C509" s="76" t="s">
        <v>2758</v>
      </c>
    </row>
    <row r="510" spans="2:3" ht="31.5">
      <c r="B510" s="127" t="s">
        <v>390</v>
      </c>
      <c r="C510" s="76" t="s">
        <v>2759</v>
      </c>
    </row>
    <row r="511" spans="2:3" ht="15.75">
      <c r="B511" s="127" t="s">
        <v>391</v>
      </c>
      <c r="C511" s="78" t="s">
        <v>2760</v>
      </c>
    </row>
    <row r="512" spans="2:3" ht="31.5">
      <c r="B512" s="127" t="s">
        <v>392</v>
      </c>
      <c r="C512" s="134" t="s">
        <v>2761</v>
      </c>
    </row>
    <row r="513" spans="2:3" ht="31.5">
      <c r="B513" s="127" t="s">
        <v>393</v>
      </c>
      <c r="C513" s="76" t="s">
        <v>2762</v>
      </c>
    </row>
    <row r="514" spans="2:3" ht="31.5">
      <c r="B514" s="127" t="s">
        <v>394</v>
      </c>
      <c r="C514" s="76" t="s">
        <v>2763</v>
      </c>
    </row>
    <row r="515" spans="2:3" ht="15.75">
      <c r="B515" s="127" t="s">
        <v>395</v>
      </c>
      <c r="C515" s="76" t="s">
        <v>2764</v>
      </c>
    </row>
    <row r="516" spans="2:3" ht="15.75">
      <c r="B516" s="127" t="s">
        <v>396</v>
      </c>
      <c r="C516" s="76" t="s">
        <v>2765</v>
      </c>
    </row>
    <row r="517" ht="31.5">
      <c r="C517" s="77" t="s">
        <v>2766</v>
      </c>
    </row>
    <row r="518" spans="2:3" ht="15.75">
      <c r="B518" s="127" t="s">
        <v>397</v>
      </c>
      <c r="C518" s="76" t="s">
        <v>2767</v>
      </c>
    </row>
    <row r="519" spans="2:3" ht="15.75">
      <c r="B519" s="127" t="s">
        <v>398</v>
      </c>
      <c r="C519" s="76" t="s">
        <v>2768</v>
      </c>
    </row>
    <row r="520" spans="2:3" ht="15.75">
      <c r="B520" s="127" t="s">
        <v>399</v>
      </c>
      <c r="C520" s="76" t="s">
        <v>2769</v>
      </c>
    </row>
    <row r="521" spans="2:3" ht="15.75">
      <c r="B521" s="127" t="s">
        <v>400</v>
      </c>
      <c r="C521" s="76" t="s">
        <v>2770</v>
      </c>
    </row>
    <row r="522" spans="2:3" ht="15.75">
      <c r="B522" s="127" t="s">
        <v>401</v>
      </c>
      <c r="C522" s="76" t="s">
        <v>28</v>
      </c>
    </row>
    <row r="523" spans="2:3" ht="15.75">
      <c r="B523" s="127" t="s">
        <v>402</v>
      </c>
      <c r="C523" s="76" t="s">
        <v>2771</v>
      </c>
    </row>
    <row r="524" spans="2:3" ht="15.75">
      <c r="B524" s="127" t="s">
        <v>403</v>
      </c>
      <c r="C524" s="76" t="s">
        <v>2772</v>
      </c>
    </row>
    <row r="525" spans="2:3" ht="15.75">
      <c r="B525" s="127" t="s">
        <v>404</v>
      </c>
      <c r="C525" s="76" t="s">
        <v>2773</v>
      </c>
    </row>
    <row r="526" spans="2:3" ht="15.75">
      <c r="B526" s="127" t="s">
        <v>405</v>
      </c>
      <c r="C526" s="76" t="s">
        <v>2774</v>
      </c>
    </row>
    <row r="527" spans="2:3" ht="15.75">
      <c r="B527" s="127" t="s">
        <v>406</v>
      </c>
      <c r="C527" s="76" t="s">
        <v>2775</v>
      </c>
    </row>
    <row r="528" spans="2:3" ht="31.5">
      <c r="B528" s="127" t="s">
        <v>407</v>
      </c>
      <c r="C528" s="76" t="s">
        <v>2776</v>
      </c>
    </row>
    <row r="529" spans="2:3" ht="15.75">
      <c r="B529" s="127" t="s">
        <v>408</v>
      </c>
      <c r="C529" s="76" t="s">
        <v>2777</v>
      </c>
    </row>
    <row r="530" spans="2:3" ht="15.75">
      <c r="B530" s="127" t="s">
        <v>409</v>
      </c>
      <c r="C530" s="76" t="s">
        <v>2778</v>
      </c>
    </row>
    <row r="531" spans="2:3" ht="31.5">
      <c r="B531" s="127" t="s">
        <v>410</v>
      </c>
      <c r="C531" s="76" t="s">
        <v>1825</v>
      </c>
    </row>
    <row r="532" spans="2:3" ht="47.25">
      <c r="B532" s="127" t="s">
        <v>411</v>
      </c>
      <c r="C532" s="76" t="s">
        <v>2779</v>
      </c>
    </row>
    <row r="533" spans="2:3" ht="31.5">
      <c r="B533" s="127" t="s">
        <v>412</v>
      </c>
      <c r="C533" s="76" t="s">
        <v>2780</v>
      </c>
    </row>
    <row r="534" spans="2:3" ht="31.5">
      <c r="B534" s="127" t="s">
        <v>413</v>
      </c>
      <c r="C534" s="76" t="s">
        <v>2781</v>
      </c>
    </row>
    <row r="535" spans="2:3" ht="15.75">
      <c r="B535" s="127" t="s">
        <v>414</v>
      </c>
      <c r="C535" s="76" t="s">
        <v>2782</v>
      </c>
    </row>
    <row r="536" spans="2:3" ht="15.75">
      <c r="B536" s="127" t="s">
        <v>415</v>
      </c>
      <c r="C536" s="134" t="s">
        <v>2783</v>
      </c>
    </row>
    <row r="537" spans="2:3" ht="15.75">
      <c r="B537" s="127" t="s">
        <v>416</v>
      </c>
      <c r="C537" s="76" t="s">
        <v>2784</v>
      </c>
    </row>
    <row r="538" spans="2:3" ht="31.5">
      <c r="B538" s="127" t="s">
        <v>417</v>
      </c>
      <c r="C538" s="78" t="s">
        <v>2785</v>
      </c>
    </row>
    <row r="539" spans="2:3" ht="31.5">
      <c r="B539" s="127" t="s">
        <v>418</v>
      </c>
      <c r="C539" s="134" t="s">
        <v>2785</v>
      </c>
    </row>
    <row r="540" spans="2:3" ht="31.5">
      <c r="B540" s="127" t="s">
        <v>1037</v>
      </c>
      <c r="C540" s="76" t="s">
        <v>2786</v>
      </c>
    </row>
    <row r="541" spans="2:3" ht="31.5">
      <c r="B541" s="127" t="s">
        <v>419</v>
      </c>
      <c r="C541" s="76" t="s">
        <v>2787</v>
      </c>
    </row>
    <row r="542" spans="2:3" ht="31.5">
      <c r="B542" s="127" t="s">
        <v>420</v>
      </c>
      <c r="C542" s="76" t="s">
        <v>2747</v>
      </c>
    </row>
    <row r="543" spans="2:3" ht="47.25">
      <c r="B543" s="127" t="s">
        <v>421</v>
      </c>
      <c r="C543" s="76" t="s">
        <v>2788</v>
      </c>
    </row>
    <row r="544" spans="2:3" ht="31.5">
      <c r="B544" s="127" t="s">
        <v>422</v>
      </c>
      <c r="C544" s="76" t="s">
        <v>2789</v>
      </c>
    </row>
    <row r="545" spans="2:3" ht="15.75">
      <c r="B545" s="127" t="s">
        <v>1038</v>
      </c>
      <c r="C545" s="78" t="s">
        <v>2790</v>
      </c>
    </row>
    <row r="546" spans="2:3" ht="15.75">
      <c r="B546" s="127" t="s">
        <v>1039</v>
      </c>
      <c r="C546" s="134" t="s">
        <v>2791</v>
      </c>
    </row>
    <row r="547" spans="2:3" ht="15.75">
      <c r="B547" s="127" t="s">
        <v>1043</v>
      </c>
      <c r="C547" s="76" t="s">
        <v>2792</v>
      </c>
    </row>
    <row r="548" spans="2:3" ht="31.5">
      <c r="B548" s="127" t="s">
        <v>1040</v>
      </c>
      <c r="C548" s="76" t="s">
        <v>2793</v>
      </c>
    </row>
    <row r="549" spans="2:3" ht="31.5">
      <c r="B549" s="127" t="s">
        <v>1041</v>
      </c>
      <c r="C549" s="76" t="s">
        <v>2794</v>
      </c>
    </row>
    <row r="550" spans="2:3" ht="47.25">
      <c r="B550" s="127" t="s">
        <v>1044</v>
      </c>
      <c r="C550" s="76" t="s">
        <v>2795</v>
      </c>
    </row>
    <row r="551" spans="2:3" ht="15.75">
      <c r="B551" s="127" t="s">
        <v>1042</v>
      </c>
      <c r="C551" s="76" t="s">
        <v>2796</v>
      </c>
    </row>
    <row r="552" spans="2:3" ht="15.75">
      <c r="B552" s="127" t="s">
        <v>1045</v>
      </c>
      <c r="C552" s="76" t="s">
        <v>2797</v>
      </c>
    </row>
    <row r="553" spans="2:3" ht="15.75">
      <c r="B553" s="127" t="s">
        <v>1046</v>
      </c>
      <c r="C553" s="76" t="s">
        <v>2798</v>
      </c>
    </row>
    <row r="554" spans="2:3" ht="31.5">
      <c r="B554" s="127" t="s">
        <v>1047</v>
      </c>
      <c r="C554" s="76" t="s">
        <v>2799</v>
      </c>
    </row>
    <row r="555" spans="2:3" ht="15.75">
      <c r="B555" s="127" t="s">
        <v>1048</v>
      </c>
      <c r="C555" s="76" t="s">
        <v>2800</v>
      </c>
    </row>
    <row r="556" spans="2:3" ht="15.75">
      <c r="B556" s="127" t="s">
        <v>1049</v>
      </c>
      <c r="C556" s="76" t="s">
        <v>2801</v>
      </c>
    </row>
    <row r="557" spans="2:3" ht="15.75">
      <c r="B557" s="127" t="s">
        <v>1050</v>
      </c>
      <c r="C557" s="76" t="s">
        <v>2802</v>
      </c>
    </row>
    <row r="558" spans="2:3" ht="15.75">
      <c r="B558" s="127" t="s">
        <v>1051</v>
      </c>
      <c r="C558" s="76" t="s">
        <v>2803</v>
      </c>
    </row>
    <row r="559" spans="2:3" ht="15.75">
      <c r="B559" s="127" t="s">
        <v>1052</v>
      </c>
      <c r="C559" s="76" t="s">
        <v>2804</v>
      </c>
    </row>
    <row r="560" spans="2:3" ht="15.75">
      <c r="B560" s="127" t="s">
        <v>1053</v>
      </c>
      <c r="C560" s="76" t="s">
        <v>2805</v>
      </c>
    </row>
    <row r="561" spans="2:3" ht="15.75">
      <c r="B561" s="127" t="s">
        <v>1054</v>
      </c>
      <c r="C561" s="76" t="s">
        <v>2806</v>
      </c>
    </row>
    <row r="562" spans="2:3" ht="15.75">
      <c r="B562" s="127" t="s">
        <v>1055</v>
      </c>
      <c r="C562" s="76" t="s">
        <v>2807</v>
      </c>
    </row>
    <row r="563" spans="2:3" ht="15.75">
      <c r="B563" s="127" t="s">
        <v>1056</v>
      </c>
      <c r="C563" s="76" t="s">
        <v>2808</v>
      </c>
    </row>
    <row r="564" spans="2:3" ht="31.5">
      <c r="B564" s="127" t="s">
        <v>1057</v>
      </c>
      <c r="C564" s="76" t="s">
        <v>2809</v>
      </c>
    </row>
    <row r="565" spans="2:3" ht="31.5">
      <c r="B565" s="127" t="s">
        <v>1058</v>
      </c>
      <c r="C565" s="76" t="s">
        <v>2810</v>
      </c>
    </row>
    <row r="566" spans="2:3" ht="31.5">
      <c r="B566" s="127" t="s">
        <v>1059</v>
      </c>
      <c r="C566" s="76" t="s">
        <v>2811</v>
      </c>
    </row>
    <row r="567" spans="2:3" ht="15.75">
      <c r="B567" s="127" t="s">
        <v>1060</v>
      </c>
      <c r="C567" s="76" t="s">
        <v>2812</v>
      </c>
    </row>
    <row r="568" spans="2:3" ht="15.75">
      <c r="B568" s="127" t="s">
        <v>1061</v>
      </c>
      <c r="C568" s="76" t="s">
        <v>2813</v>
      </c>
    </row>
    <row r="569" spans="2:3" ht="15.75">
      <c r="B569" s="127" t="s">
        <v>1062</v>
      </c>
      <c r="C569" s="76" t="s">
        <v>2814</v>
      </c>
    </row>
    <row r="570" spans="2:3" ht="15.75">
      <c r="B570" s="127" t="s">
        <v>1063</v>
      </c>
      <c r="C570" s="76" t="s">
        <v>2815</v>
      </c>
    </row>
    <row r="571" spans="2:3" ht="15.75">
      <c r="B571" s="127" t="s">
        <v>1064</v>
      </c>
      <c r="C571" s="76" t="s">
        <v>2816</v>
      </c>
    </row>
    <row r="572" spans="2:3" ht="15.75">
      <c r="B572" s="127" t="s">
        <v>1065</v>
      </c>
      <c r="C572" s="76" t="s">
        <v>2817</v>
      </c>
    </row>
    <row r="573" spans="2:3" ht="15.75">
      <c r="B573" s="127" t="s">
        <v>1066</v>
      </c>
      <c r="C573" s="76" t="s">
        <v>2818</v>
      </c>
    </row>
    <row r="574" spans="2:3" ht="15.75">
      <c r="B574" s="127" t="s">
        <v>1067</v>
      </c>
      <c r="C574" s="76" t="s">
        <v>2819</v>
      </c>
    </row>
    <row r="575" spans="2:3" ht="15.75">
      <c r="B575" s="127" t="s">
        <v>1068</v>
      </c>
      <c r="C575" s="76" t="s">
        <v>2820</v>
      </c>
    </row>
    <row r="576" spans="2:3" ht="31.5">
      <c r="B576" s="127" t="s">
        <v>1069</v>
      </c>
      <c r="C576" s="76" t="s">
        <v>2821</v>
      </c>
    </row>
    <row r="577" spans="2:3" ht="15.75">
      <c r="B577" s="127" t="s">
        <v>1070</v>
      </c>
      <c r="C577" s="76" t="s">
        <v>2822</v>
      </c>
    </row>
    <row r="578" spans="2:3" ht="15.75">
      <c r="B578" s="127" t="s">
        <v>1071</v>
      </c>
      <c r="C578" s="76" t="s">
        <v>2823</v>
      </c>
    </row>
    <row r="579" spans="2:3" ht="15.75">
      <c r="B579" s="127" t="s">
        <v>423</v>
      </c>
      <c r="C579" s="76" t="s">
        <v>2824</v>
      </c>
    </row>
    <row r="580" spans="2:3" ht="15.75">
      <c r="B580" s="127" t="s">
        <v>1072</v>
      </c>
      <c r="C580" s="76" t="s">
        <v>1847</v>
      </c>
    </row>
    <row r="581" spans="2:3" ht="15.75">
      <c r="B581" s="127" t="s">
        <v>424</v>
      </c>
      <c r="C581" s="76" t="s">
        <v>1848</v>
      </c>
    </row>
    <row r="582" spans="2:3" ht="31.5">
      <c r="B582" s="127" t="s">
        <v>425</v>
      </c>
      <c r="C582" s="76" t="s">
        <v>1849</v>
      </c>
    </row>
    <row r="583" spans="2:3" ht="15.75">
      <c r="B583" s="127" t="s">
        <v>1075</v>
      </c>
      <c r="C583" s="134" t="s">
        <v>1850</v>
      </c>
    </row>
    <row r="584" spans="2:3" ht="15.75">
      <c r="B584" s="127" t="s">
        <v>1073</v>
      </c>
      <c r="C584" s="76" t="s">
        <v>1851</v>
      </c>
    </row>
    <row r="585" spans="2:3" ht="15.75">
      <c r="B585" s="127" t="s">
        <v>1074</v>
      </c>
      <c r="C585" s="76" t="s">
        <v>1852</v>
      </c>
    </row>
    <row r="586" spans="2:3" ht="15.75">
      <c r="B586" s="127" t="s">
        <v>1076</v>
      </c>
      <c r="C586" s="76" t="s">
        <v>1853</v>
      </c>
    </row>
    <row r="587" spans="2:3" ht="15.75">
      <c r="B587" s="127" t="s">
        <v>426</v>
      </c>
      <c r="C587" s="76" t="s">
        <v>1854</v>
      </c>
    </row>
    <row r="588" spans="2:3" ht="15.75">
      <c r="B588" s="127" t="s">
        <v>427</v>
      </c>
      <c r="C588" s="76" t="s">
        <v>1855</v>
      </c>
    </row>
    <row r="589" spans="2:3" ht="15.75">
      <c r="B589" s="127" t="s">
        <v>428</v>
      </c>
      <c r="C589" s="76" t="s">
        <v>1856</v>
      </c>
    </row>
    <row r="590" spans="2:3" ht="15.75">
      <c r="B590" s="127" t="s">
        <v>1077</v>
      </c>
      <c r="C590" s="134" t="s">
        <v>1857</v>
      </c>
    </row>
    <row r="591" spans="2:3" ht="15.75">
      <c r="B591" s="127" t="s">
        <v>1078</v>
      </c>
      <c r="C591" s="76" t="s">
        <v>1858</v>
      </c>
    </row>
    <row r="592" spans="2:3" ht="15.75">
      <c r="B592" s="127" t="s">
        <v>1079</v>
      </c>
      <c r="C592" s="76" t="s">
        <v>1859</v>
      </c>
    </row>
    <row r="593" spans="2:3" ht="15.75">
      <c r="B593" s="127" t="s">
        <v>1080</v>
      </c>
      <c r="C593" s="76" t="s">
        <v>1860</v>
      </c>
    </row>
    <row r="594" spans="2:3" ht="15.75">
      <c r="B594" s="127" t="s">
        <v>1081</v>
      </c>
      <c r="C594" s="76" t="s">
        <v>1861</v>
      </c>
    </row>
    <row r="595" spans="2:3" ht="15.75">
      <c r="B595" s="127" t="s">
        <v>429</v>
      </c>
      <c r="C595" s="76" t="s">
        <v>1862</v>
      </c>
    </row>
    <row r="596" spans="2:3" ht="15.75">
      <c r="B596" s="127" t="s">
        <v>1082</v>
      </c>
      <c r="C596" s="134" t="s">
        <v>1863</v>
      </c>
    </row>
    <row r="597" spans="2:3" ht="15.75">
      <c r="B597" s="127" t="s">
        <v>1083</v>
      </c>
      <c r="C597" s="76" t="s">
        <v>1864</v>
      </c>
    </row>
    <row r="598" spans="2:3" ht="15.75">
      <c r="B598" s="127" t="s">
        <v>1084</v>
      </c>
      <c r="C598" s="76" t="s">
        <v>1865</v>
      </c>
    </row>
    <row r="599" spans="2:3" ht="31.5">
      <c r="B599" s="127" t="s">
        <v>1085</v>
      </c>
      <c r="C599" s="76" t="s">
        <v>1866</v>
      </c>
    </row>
    <row r="600" spans="2:3" ht="15.75">
      <c r="B600" s="127" t="s">
        <v>430</v>
      </c>
      <c r="C600" s="76" t="s">
        <v>1867</v>
      </c>
    </row>
    <row r="601" spans="2:3" ht="15.75">
      <c r="B601" s="127" t="s">
        <v>1086</v>
      </c>
      <c r="C601" s="76" t="s">
        <v>1868</v>
      </c>
    </row>
    <row r="602" spans="2:3" ht="15.75">
      <c r="B602" s="127" t="s">
        <v>431</v>
      </c>
      <c r="C602" s="76" t="s">
        <v>1869</v>
      </c>
    </row>
    <row r="603" spans="2:3" ht="15.75">
      <c r="B603" s="127" t="s">
        <v>1087</v>
      </c>
      <c r="C603" s="76" t="s">
        <v>1870</v>
      </c>
    </row>
    <row r="604" spans="2:3" ht="15.75">
      <c r="B604" s="127" t="s">
        <v>1088</v>
      </c>
      <c r="C604" s="76" t="s">
        <v>1871</v>
      </c>
    </row>
    <row r="605" spans="2:3" ht="15.75">
      <c r="B605" s="127" t="s">
        <v>1089</v>
      </c>
      <c r="C605" s="134" t="s">
        <v>1872</v>
      </c>
    </row>
    <row r="606" spans="2:3" ht="15.75">
      <c r="B606" s="127" t="s">
        <v>432</v>
      </c>
      <c r="C606" s="76" t="s">
        <v>1873</v>
      </c>
    </row>
    <row r="607" spans="2:3" ht="15.75">
      <c r="B607" s="127" t="s">
        <v>1090</v>
      </c>
      <c r="C607" s="76" t="s">
        <v>1874</v>
      </c>
    </row>
    <row r="608" spans="2:3" ht="15.75">
      <c r="B608" s="127" t="s">
        <v>433</v>
      </c>
      <c r="C608" s="134" t="s">
        <v>1875</v>
      </c>
    </row>
    <row r="609" spans="2:3" ht="31.5">
      <c r="B609" s="127" t="s">
        <v>434</v>
      </c>
      <c r="C609" s="76" t="s">
        <v>1876</v>
      </c>
    </row>
    <row r="610" spans="2:3" ht="31.5">
      <c r="B610" s="127" t="s">
        <v>435</v>
      </c>
      <c r="C610" s="76" t="s">
        <v>1877</v>
      </c>
    </row>
    <row r="611" spans="2:3" ht="31.5">
      <c r="B611" s="127" t="s">
        <v>436</v>
      </c>
      <c r="C611" s="76" t="s">
        <v>2867</v>
      </c>
    </row>
    <row r="612" spans="2:3" ht="31.5">
      <c r="B612" s="127" t="s">
        <v>437</v>
      </c>
      <c r="C612" s="76" t="s">
        <v>2868</v>
      </c>
    </row>
    <row r="613" spans="2:3" ht="31.5">
      <c r="B613" s="127" t="s">
        <v>438</v>
      </c>
      <c r="C613" s="76" t="s">
        <v>2869</v>
      </c>
    </row>
    <row r="614" spans="2:3" ht="15.75">
      <c r="B614" s="127" t="s">
        <v>439</v>
      </c>
      <c r="C614" s="76" t="s">
        <v>2870</v>
      </c>
    </row>
    <row r="615" spans="2:3" ht="15.75">
      <c r="B615" s="127" t="s">
        <v>1091</v>
      </c>
      <c r="C615" s="78" t="s">
        <v>2871</v>
      </c>
    </row>
    <row r="616" spans="2:3" ht="15.75">
      <c r="B616" s="127" t="s">
        <v>1092</v>
      </c>
      <c r="C616" s="134" t="s">
        <v>2872</v>
      </c>
    </row>
    <row r="617" spans="2:3" ht="15.75">
      <c r="B617" s="127" t="s">
        <v>1093</v>
      </c>
      <c r="C617" s="76" t="s">
        <v>2873</v>
      </c>
    </row>
    <row r="618" spans="2:3" ht="15.75">
      <c r="B618" s="127" t="s">
        <v>1094</v>
      </c>
      <c r="C618" s="76" t="s">
        <v>2874</v>
      </c>
    </row>
    <row r="619" spans="2:3" ht="15.75">
      <c r="B619" s="127" t="s">
        <v>1095</v>
      </c>
      <c r="C619" s="76" t="s">
        <v>2875</v>
      </c>
    </row>
    <row r="620" spans="2:3" ht="15.75">
      <c r="B620" s="127" t="s">
        <v>1096</v>
      </c>
      <c r="C620" s="76" t="s">
        <v>2876</v>
      </c>
    </row>
    <row r="621" spans="2:3" ht="15.75">
      <c r="B621" s="127" t="s">
        <v>1097</v>
      </c>
      <c r="C621" s="76" t="s">
        <v>2877</v>
      </c>
    </row>
    <row r="622" spans="2:3" ht="15.75">
      <c r="B622" s="127" t="s">
        <v>1102</v>
      </c>
      <c r="C622" s="76" t="s">
        <v>2878</v>
      </c>
    </row>
    <row r="623" spans="2:3" ht="15.75">
      <c r="B623" s="127" t="s">
        <v>1098</v>
      </c>
      <c r="C623" s="76" t="s">
        <v>2879</v>
      </c>
    </row>
    <row r="624" spans="2:3" ht="15.75">
      <c r="B624" s="127" t="s">
        <v>1103</v>
      </c>
      <c r="C624" s="76" t="s">
        <v>2880</v>
      </c>
    </row>
    <row r="625" spans="2:3" ht="15.75">
      <c r="B625" s="127" t="s">
        <v>1099</v>
      </c>
      <c r="C625" s="78" t="s">
        <v>2881</v>
      </c>
    </row>
    <row r="626" spans="2:3" ht="15.75">
      <c r="B626" s="127" t="s">
        <v>1100</v>
      </c>
      <c r="C626" s="134" t="s">
        <v>2882</v>
      </c>
    </row>
    <row r="627" spans="2:3" ht="15.75">
      <c r="B627" s="127" t="s">
        <v>1101</v>
      </c>
      <c r="C627" s="76" t="s">
        <v>2883</v>
      </c>
    </row>
    <row r="628" spans="2:3" ht="31.5">
      <c r="B628" s="127" t="s">
        <v>1104</v>
      </c>
      <c r="C628" s="76" t="s">
        <v>2884</v>
      </c>
    </row>
    <row r="629" spans="2:3" ht="31.5">
      <c r="B629" s="127" t="s">
        <v>1105</v>
      </c>
      <c r="C629" s="76" t="s">
        <v>2885</v>
      </c>
    </row>
    <row r="630" spans="2:3" ht="31.5">
      <c r="B630" s="127" t="s">
        <v>1106</v>
      </c>
      <c r="C630" s="76" t="s">
        <v>2886</v>
      </c>
    </row>
    <row r="631" spans="2:3" ht="15.75">
      <c r="B631" s="127" t="s">
        <v>1107</v>
      </c>
      <c r="C631" s="76" t="s">
        <v>2887</v>
      </c>
    </row>
    <row r="632" spans="2:3" ht="15.75">
      <c r="B632" s="127" t="s">
        <v>440</v>
      </c>
      <c r="C632" s="76" t="s">
        <v>2888</v>
      </c>
    </row>
    <row r="633" spans="2:3" ht="31.5">
      <c r="B633" s="127" t="s">
        <v>441</v>
      </c>
      <c r="C633" s="76" t="s">
        <v>2889</v>
      </c>
    </row>
    <row r="634" spans="2:3" ht="15.75">
      <c r="B634" s="127" t="s">
        <v>442</v>
      </c>
      <c r="C634" s="76" t="s">
        <v>2890</v>
      </c>
    </row>
    <row r="635" spans="2:3" ht="15.75">
      <c r="B635" s="127" t="s">
        <v>1108</v>
      </c>
      <c r="C635" s="134" t="s">
        <v>2891</v>
      </c>
    </row>
    <row r="636" spans="2:3" ht="15.75">
      <c r="B636" s="127" t="s">
        <v>1109</v>
      </c>
      <c r="C636" s="76" t="s">
        <v>2892</v>
      </c>
    </row>
    <row r="637" spans="2:3" ht="15.75">
      <c r="B637" s="127" t="s">
        <v>1110</v>
      </c>
      <c r="C637" s="134" t="s">
        <v>2893</v>
      </c>
    </row>
    <row r="638" spans="2:3" ht="15.75">
      <c r="B638" s="127" t="s">
        <v>1111</v>
      </c>
      <c r="C638" s="76" t="s">
        <v>2894</v>
      </c>
    </row>
    <row r="639" spans="2:3" ht="15.75">
      <c r="B639" s="127" t="s">
        <v>1112</v>
      </c>
      <c r="C639" s="76" t="s">
        <v>2895</v>
      </c>
    </row>
    <row r="640" spans="2:3" ht="31.5">
      <c r="B640" s="127" t="s">
        <v>443</v>
      </c>
      <c r="C640" s="76" t="s">
        <v>2896</v>
      </c>
    </row>
    <row r="641" spans="2:3" ht="15.75">
      <c r="B641" s="127" t="s">
        <v>1113</v>
      </c>
      <c r="C641" s="134" t="s">
        <v>2897</v>
      </c>
    </row>
    <row r="642" spans="2:3" ht="15.75">
      <c r="B642" s="127" t="s">
        <v>1114</v>
      </c>
      <c r="C642" s="76" t="s">
        <v>2898</v>
      </c>
    </row>
    <row r="643" spans="2:3" ht="31.5">
      <c r="B643" s="127" t="s">
        <v>1115</v>
      </c>
      <c r="C643" s="76" t="s">
        <v>2899</v>
      </c>
    </row>
    <row r="644" spans="2:3" ht="15.75">
      <c r="B644" s="127" t="s">
        <v>1116</v>
      </c>
      <c r="C644" s="76" t="s">
        <v>2900</v>
      </c>
    </row>
    <row r="645" spans="2:3" ht="15.75">
      <c r="B645" s="127" t="s">
        <v>1117</v>
      </c>
      <c r="C645" s="76" t="s">
        <v>2051</v>
      </c>
    </row>
    <row r="646" spans="2:3" ht="15.75">
      <c r="B646" s="127" t="s">
        <v>1118</v>
      </c>
      <c r="C646" s="76" t="s">
        <v>2052</v>
      </c>
    </row>
    <row r="647" spans="2:3" ht="15.75">
      <c r="B647" s="127" t="s">
        <v>1119</v>
      </c>
      <c r="C647" s="134" t="s">
        <v>2053</v>
      </c>
    </row>
    <row r="648" spans="2:3" ht="15.75">
      <c r="B648" s="127" t="s">
        <v>1120</v>
      </c>
      <c r="C648" s="76" t="s">
        <v>2054</v>
      </c>
    </row>
    <row r="649" spans="2:3" ht="15.75">
      <c r="B649" s="127" t="s">
        <v>1121</v>
      </c>
      <c r="C649" s="134" t="s">
        <v>2055</v>
      </c>
    </row>
    <row r="650" spans="2:3" ht="15.75">
      <c r="B650" s="127" t="s">
        <v>444</v>
      </c>
      <c r="C650" s="76" t="s">
        <v>2056</v>
      </c>
    </row>
    <row r="651" spans="2:3" ht="15.75">
      <c r="B651" s="127" t="s">
        <v>1122</v>
      </c>
      <c r="C651" s="76" t="s">
        <v>2057</v>
      </c>
    </row>
    <row r="652" spans="2:3" ht="15.75">
      <c r="B652" s="127" t="s">
        <v>445</v>
      </c>
      <c r="C652" s="76" t="s">
        <v>2058</v>
      </c>
    </row>
    <row r="653" spans="2:3" ht="15.75">
      <c r="B653" s="127" t="s">
        <v>446</v>
      </c>
      <c r="C653" s="76" t="s">
        <v>2059</v>
      </c>
    </row>
    <row r="654" spans="2:3" ht="15.75">
      <c r="B654" s="127" t="s">
        <v>447</v>
      </c>
      <c r="C654" s="76" t="s">
        <v>2060</v>
      </c>
    </row>
    <row r="655" spans="2:3" ht="15.75">
      <c r="B655" s="127" t="s">
        <v>448</v>
      </c>
      <c r="C655" s="76" t="s">
        <v>2061</v>
      </c>
    </row>
    <row r="656" spans="2:3" ht="31.5">
      <c r="B656" s="127" t="s">
        <v>1123</v>
      </c>
      <c r="C656" s="76" t="s">
        <v>2062</v>
      </c>
    </row>
    <row r="657" spans="2:3" ht="15.75">
      <c r="B657" s="127" t="s">
        <v>449</v>
      </c>
      <c r="C657" s="76" t="s">
        <v>2063</v>
      </c>
    </row>
    <row r="658" spans="2:3" ht="15.75">
      <c r="B658" s="127" t="s">
        <v>1124</v>
      </c>
      <c r="C658" s="134" t="s">
        <v>2064</v>
      </c>
    </row>
    <row r="659" spans="2:3" ht="15.75">
      <c r="B659" s="127" t="s">
        <v>450</v>
      </c>
      <c r="C659" s="76" t="s">
        <v>2065</v>
      </c>
    </row>
    <row r="660" spans="2:3" ht="15.75">
      <c r="B660" s="127" t="s">
        <v>1125</v>
      </c>
      <c r="C660" s="76" t="s">
        <v>2066</v>
      </c>
    </row>
    <row r="661" spans="2:3" ht="15.75">
      <c r="B661" s="127" t="s">
        <v>1126</v>
      </c>
      <c r="C661" s="134" t="s">
        <v>2067</v>
      </c>
    </row>
    <row r="662" spans="2:3" ht="15.75">
      <c r="B662" s="127" t="s">
        <v>451</v>
      </c>
      <c r="C662" s="76" t="s">
        <v>2068</v>
      </c>
    </row>
    <row r="663" spans="2:3" ht="31.5">
      <c r="B663" s="127" t="s">
        <v>452</v>
      </c>
      <c r="C663" s="76" t="s">
        <v>2069</v>
      </c>
    </row>
    <row r="664" spans="2:3" ht="31.5">
      <c r="B664" s="127" t="s">
        <v>453</v>
      </c>
      <c r="C664" s="76" t="s">
        <v>2070</v>
      </c>
    </row>
    <row r="665" spans="2:3" ht="15.75">
      <c r="B665" s="127" t="s">
        <v>454</v>
      </c>
      <c r="C665" s="76" t="s">
        <v>2071</v>
      </c>
    </row>
    <row r="666" spans="2:3" ht="15.75">
      <c r="B666" s="127" t="s">
        <v>1127</v>
      </c>
      <c r="C666" s="78" t="s">
        <v>2072</v>
      </c>
    </row>
    <row r="667" spans="2:3" ht="15.75">
      <c r="B667" s="127" t="s">
        <v>1128</v>
      </c>
      <c r="C667" s="134" t="s">
        <v>2073</v>
      </c>
    </row>
    <row r="668" spans="2:3" ht="15.75">
      <c r="B668" s="127" t="s">
        <v>455</v>
      </c>
      <c r="C668" s="76" t="s">
        <v>2074</v>
      </c>
    </row>
    <row r="669" spans="2:3" ht="15.75">
      <c r="B669" s="127" t="s">
        <v>1129</v>
      </c>
      <c r="C669" s="76" t="s">
        <v>2075</v>
      </c>
    </row>
    <row r="670" spans="2:3" ht="31.5">
      <c r="B670" s="127" t="s">
        <v>456</v>
      </c>
      <c r="C670" s="76" t="s">
        <v>2076</v>
      </c>
    </row>
    <row r="671" spans="2:3" ht="31.5">
      <c r="B671" s="127" t="s">
        <v>457</v>
      </c>
      <c r="C671" s="76" t="s">
        <v>2077</v>
      </c>
    </row>
    <row r="672" spans="2:3" ht="15.75">
      <c r="B672" s="127" t="s">
        <v>1130</v>
      </c>
      <c r="C672" s="78" t="s">
        <v>2078</v>
      </c>
    </row>
    <row r="673" spans="2:3" ht="15.75">
      <c r="B673" s="127" t="s">
        <v>1131</v>
      </c>
      <c r="C673" s="134" t="s">
        <v>2078</v>
      </c>
    </row>
    <row r="674" spans="2:3" ht="31.5">
      <c r="B674" s="127" t="s">
        <v>1132</v>
      </c>
      <c r="C674" s="76" t="s">
        <v>2741</v>
      </c>
    </row>
    <row r="675" spans="2:3" ht="15.75">
      <c r="B675" s="127" t="s">
        <v>1133</v>
      </c>
      <c r="C675" s="78" t="s">
        <v>2079</v>
      </c>
    </row>
    <row r="676" spans="2:3" ht="15.75">
      <c r="B676" s="127" t="s">
        <v>1134</v>
      </c>
      <c r="C676" s="134" t="s">
        <v>2080</v>
      </c>
    </row>
    <row r="677" spans="2:3" ht="15.75">
      <c r="B677" s="127" t="s">
        <v>1135</v>
      </c>
      <c r="C677" s="76" t="s">
        <v>2081</v>
      </c>
    </row>
    <row r="678" spans="2:3" ht="15.75">
      <c r="B678" s="127" t="s">
        <v>1136</v>
      </c>
      <c r="C678" s="76" t="s">
        <v>2082</v>
      </c>
    </row>
    <row r="679" spans="2:3" ht="15.75">
      <c r="B679" s="127" t="s">
        <v>1138</v>
      </c>
      <c r="C679" s="76" t="s">
        <v>2083</v>
      </c>
    </row>
    <row r="680" spans="2:3" ht="31.5">
      <c r="B680" s="127" t="s">
        <v>1137</v>
      </c>
      <c r="C680" s="76" t="s">
        <v>2084</v>
      </c>
    </row>
    <row r="681" spans="2:3" ht="15.75">
      <c r="B681" s="127" t="s">
        <v>1139</v>
      </c>
      <c r="C681" s="76" t="s">
        <v>2085</v>
      </c>
    </row>
    <row r="682" spans="2:3" ht="15.75">
      <c r="B682" s="127" t="s">
        <v>1140</v>
      </c>
      <c r="C682" s="76" t="s">
        <v>2086</v>
      </c>
    </row>
    <row r="683" spans="2:3" ht="47.25">
      <c r="B683" s="127" t="s">
        <v>1141</v>
      </c>
      <c r="C683" s="76" t="s">
        <v>2087</v>
      </c>
    </row>
    <row r="684" spans="2:3" ht="15.75">
      <c r="B684" s="127" t="s">
        <v>1142</v>
      </c>
      <c r="C684" s="76" t="s">
        <v>2088</v>
      </c>
    </row>
    <row r="685" spans="2:3" ht="31.5">
      <c r="B685" s="127" t="s">
        <v>1143</v>
      </c>
      <c r="C685" s="76" t="s">
        <v>2089</v>
      </c>
    </row>
    <row r="686" spans="2:3" ht="15.75">
      <c r="B686" s="127" t="s">
        <v>1144</v>
      </c>
      <c r="C686" s="76" t="s">
        <v>2090</v>
      </c>
    </row>
    <row r="687" spans="2:3" ht="15.75">
      <c r="B687" s="127" t="s">
        <v>458</v>
      </c>
      <c r="C687" s="76" t="s">
        <v>2091</v>
      </c>
    </row>
    <row r="688" spans="2:3" ht="15.75">
      <c r="B688" s="127" t="s">
        <v>1145</v>
      </c>
      <c r="C688" s="76" t="s">
        <v>2092</v>
      </c>
    </row>
    <row r="689" spans="2:3" ht="15.75">
      <c r="B689" s="127" t="s">
        <v>1146</v>
      </c>
      <c r="C689" s="134" t="s">
        <v>2093</v>
      </c>
    </row>
    <row r="690" spans="2:3" ht="15.75">
      <c r="B690" s="127" t="s">
        <v>1147</v>
      </c>
      <c r="C690" s="76" t="s">
        <v>2094</v>
      </c>
    </row>
    <row r="691" spans="2:3" ht="15.75">
      <c r="B691" s="127" t="s">
        <v>1148</v>
      </c>
      <c r="C691" s="76" t="s">
        <v>2095</v>
      </c>
    </row>
    <row r="692" spans="2:3" ht="15.75">
      <c r="B692" s="127" t="s">
        <v>459</v>
      </c>
      <c r="C692" s="76" t="s">
        <v>2096</v>
      </c>
    </row>
    <row r="693" spans="2:3" ht="31.5">
      <c r="B693" s="127" t="s">
        <v>460</v>
      </c>
      <c r="C693" s="76" t="s">
        <v>2097</v>
      </c>
    </row>
    <row r="694" spans="2:3" ht="31.5">
      <c r="B694" s="127" t="s">
        <v>461</v>
      </c>
      <c r="C694" s="76" t="s">
        <v>2098</v>
      </c>
    </row>
    <row r="695" spans="2:3" ht="15.75">
      <c r="B695" s="127" t="s">
        <v>462</v>
      </c>
      <c r="C695" s="76" t="s">
        <v>2099</v>
      </c>
    </row>
    <row r="696" spans="2:3" ht="31.5">
      <c r="B696" s="127" t="s">
        <v>463</v>
      </c>
      <c r="C696" s="76" t="s">
        <v>2100</v>
      </c>
    </row>
    <row r="697" spans="2:3" ht="31.5">
      <c r="B697" s="127" t="s">
        <v>464</v>
      </c>
      <c r="C697" s="76" t="s">
        <v>2101</v>
      </c>
    </row>
    <row r="698" spans="2:3" ht="15.75">
      <c r="B698" s="127" t="s">
        <v>465</v>
      </c>
      <c r="C698" s="76" t="s">
        <v>2102</v>
      </c>
    </row>
    <row r="699" spans="2:3" ht="15.75">
      <c r="B699" s="127" t="s">
        <v>466</v>
      </c>
      <c r="C699" s="76" t="s">
        <v>2103</v>
      </c>
    </row>
    <row r="700" spans="2:3" ht="31.5">
      <c r="B700" s="127" t="s">
        <v>467</v>
      </c>
      <c r="C700" s="76" t="s">
        <v>2104</v>
      </c>
    </row>
    <row r="701" spans="2:3" ht="15.75">
      <c r="B701" s="127" t="s">
        <v>468</v>
      </c>
      <c r="C701" s="76" t="s">
        <v>2105</v>
      </c>
    </row>
    <row r="702" spans="2:3" ht="15.75">
      <c r="B702" s="127" t="s">
        <v>469</v>
      </c>
      <c r="C702" s="134" t="s">
        <v>2106</v>
      </c>
    </row>
    <row r="703" spans="2:3" ht="15.75">
      <c r="B703" s="127" t="s">
        <v>470</v>
      </c>
      <c r="C703" s="76" t="s">
        <v>2107</v>
      </c>
    </row>
    <row r="704" spans="2:3" ht="15.75">
      <c r="B704" s="127" t="s">
        <v>1149</v>
      </c>
      <c r="C704" s="78" t="s">
        <v>2108</v>
      </c>
    </row>
    <row r="705" spans="2:3" ht="15.75">
      <c r="B705" s="127" t="s">
        <v>1150</v>
      </c>
      <c r="C705" s="134" t="s">
        <v>2108</v>
      </c>
    </row>
    <row r="706" spans="2:3" ht="31.5">
      <c r="B706" s="127" t="s">
        <v>471</v>
      </c>
      <c r="C706" s="76" t="s">
        <v>2109</v>
      </c>
    </row>
    <row r="707" spans="2:3" ht="15.75">
      <c r="B707" s="127" t="s">
        <v>1151</v>
      </c>
      <c r="C707" s="78" t="s">
        <v>2110</v>
      </c>
    </row>
    <row r="708" spans="2:3" ht="15.75">
      <c r="B708" s="127" t="s">
        <v>1152</v>
      </c>
      <c r="C708" s="134" t="s">
        <v>2111</v>
      </c>
    </row>
    <row r="709" spans="2:3" ht="15.75">
      <c r="B709" s="127" t="s">
        <v>1035</v>
      </c>
      <c r="C709" s="76" t="s">
        <v>2112</v>
      </c>
    </row>
    <row r="710" spans="2:3" ht="15.75">
      <c r="B710" s="127" t="s">
        <v>1153</v>
      </c>
      <c r="C710" s="76" t="s">
        <v>2113</v>
      </c>
    </row>
    <row r="711" spans="2:3" ht="15.75">
      <c r="B711" s="127" t="s">
        <v>1154</v>
      </c>
      <c r="C711" s="76" t="s">
        <v>2114</v>
      </c>
    </row>
    <row r="712" spans="2:3" ht="15.75">
      <c r="B712" s="127" t="s">
        <v>1155</v>
      </c>
      <c r="C712" s="76" t="s">
        <v>2115</v>
      </c>
    </row>
    <row r="713" spans="2:3" ht="15.75">
      <c r="B713" s="127" t="s">
        <v>1156</v>
      </c>
      <c r="C713" s="76" t="s">
        <v>2116</v>
      </c>
    </row>
    <row r="714" spans="2:3" ht="15.75">
      <c r="B714" s="127" t="s">
        <v>1157</v>
      </c>
      <c r="C714" s="76" t="s">
        <v>2117</v>
      </c>
    </row>
    <row r="715" spans="2:3" ht="15.75">
      <c r="B715" s="127" t="s">
        <v>1158</v>
      </c>
      <c r="C715" s="76" t="s">
        <v>2118</v>
      </c>
    </row>
    <row r="716" spans="2:3" ht="15.75">
      <c r="B716" s="127" t="s">
        <v>1159</v>
      </c>
      <c r="C716" s="76" t="s">
        <v>2119</v>
      </c>
    </row>
    <row r="717" spans="2:3" ht="31.5">
      <c r="B717" s="127" t="s">
        <v>1160</v>
      </c>
      <c r="C717" s="76" t="s">
        <v>2120</v>
      </c>
    </row>
    <row r="718" spans="2:3" ht="15.75">
      <c r="B718" s="127" t="s">
        <v>1161</v>
      </c>
      <c r="C718" s="76" t="s">
        <v>2121</v>
      </c>
    </row>
    <row r="719" spans="2:3" ht="15.75">
      <c r="B719" s="127" t="s">
        <v>1162</v>
      </c>
      <c r="C719" s="76" t="s">
        <v>2122</v>
      </c>
    </row>
    <row r="720" spans="2:3" ht="15.75">
      <c r="B720" s="127" t="s">
        <v>1163</v>
      </c>
      <c r="C720" s="76" t="s">
        <v>2123</v>
      </c>
    </row>
    <row r="721" spans="2:3" ht="15.75">
      <c r="B721" s="127" t="s">
        <v>1164</v>
      </c>
      <c r="C721" s="76" t="s">
        <v>2124</v>
      </c>
    </row>
    <row r="722" spans="2:3" ht="15.75">
      <c r="B722" s="127" t="s">
        <v>1165</v>
      </c>
      <c r="C722" s="76" t="s">
        <v>2125</v>
      </c>
    </row>
    <row r="723" spans="2:3" ht="31.5">
      <c r="B723" s="127" t="s">
        <v>1166</v>
      </c>
      <c r="C723" s="76" t="s">
        <v>2134</v>
      </c>
    </row>
    <row r="724" spans="2:3" ht="15.75">
      <c r="B724" s="127" t="s">
        <v>472</v>
      </c>
      <c r="C724" s="76" t="s">
        <v>2135</v>
      </c>
    </row>
    <row r="725" spans="2:3" ht="15.75">
      <c r="B725" s="127" t="s">
        <v>1167</v>
      </c>
      <c r="C725" s="76" t="s">
        <v>2136</v>
      </c>
    </row>
    <row r="726" spans="2:3" ht="15.75">
      <c r="B726" s="127" t="s">
        <v>473</v>
      </c>
      <c r="C726" s="76" t="s">
        <v>2137</v>
      </c>
    </row>
    <row r="727" spans="2:3" ht="15.75">
      <c r="B727" s="127" t="s">
        <v>474</v>
      </c>
      <c r="C727" s="76" t="s">
        <v>2138</v>
      </c>
    </row>
    <row r="728" spans="2:3" ht="31.5">
      <c r="B728" s="127" t="s">
        <v>475</v>
      </c>
      <c r="C728" s="76" t="s">
        <v>2139</v>
      </c>
    </row>
    <row r="729" spans="2:3" ht="31.5">
      <c r="B729" s="127" t="s">
        <v>476</v>
      </c>
      <c r="C729" s="76" t="s">
        <v>2140</v>
      </c>
    </row>
    <row r="730" spans="2:3" ht="15.75">
      <c r="B730" s="127" t="s">
        <v>477</v>
      </c>
      <c r="C730" s="76" t="s">
        <v>2141</v>
      </c>
    </row>
    <row r="731" spans="2:3" ht="15.75">
      <c r="B731" s="127" t="s">
        <v>478</v>
      </c>
      <c r="C731" s="76" t="s">
        <v>2142</v>
      </c>
    </row>
    <row r="732" spans="2:3" ht="15.75">
      <c r="B732" s="127" t="s">
        <v>479</v>
      </c>
      <c r="C732" s="76" t="s">
        <v>2143</v>
      </c>
    </row>
    <row r="733" spans="2:3" ht="15.75">
      <c r="B733" s="127" t="s">
        <v>1168</v>
      </c>
      <c r="C733" s="134" t="s">
        <v>2144</v>
      </c>
    </row>
    <row r="734" spans="2:3" ht="15.75">
      <c r="B734" s="127" t="s">
        <v>1169</v>
      </c>
      <c r="C734" s="76" t="s">
        <v>2145</v>
      </c>
    </row>
    <row r="735" spans="2:3" ht="15.75">
      <c r="B735" s="127" t="s">
        <v>1170</v>
      </c>
      <c r="C735" s="76" t="s">
        <v>2146</v>
      </c>
    </row>
    <row r="736" spans="2:3" ht="15.75">
      <c r="B736" s="127" t="s">
        <v>1171</v>
      </c>
      <c r="C736" s="134" t="s">
        <v>2147</v>
      </c>
    </row>
    <row r="737" spans="2:3" ht="15.75">
      <c r="B737" s="127" t="s">
        <v>1172</v>
      </c>
      <c r="C737" s="76" t="s">
        <v>2148</v>
      </c>
    </row>
    <row r="738" spans="2:3" ht="31.5">
      <c r="B738" s="127" t="s">
        <v>1173</v>
      </c>
      <c r="C738" s="76" t="s">
        <v>2149</v>
      </c>
    </row>
    <row r="739" spans="2:3" ht="15.75">
      <c r="B739" s="127" t="s">
        <v>1174</v>
      </c>
      <c r="C739" s="134" t="s">
        <v>2150</v>
      </c>
    </row>
    <row r="740" spans="2:3" ht="15.75">
      <c r="B740" s="127" t="s">
        <v>1175</v>
      </c>
      <c r="C740" s="76" t="s">
        <v>2151</v>
      </c>
    </row>
    <row r="741" spans="2:3" ht="15.75">
      <c r="B741" s="127" t="s">
        <v>1036</v>
      </c>
      <c r="C741" s="76" t="s">
        <v>2152</v>
      </c>
    </row>
    <row r="742" spans="2:3" ht="63">
      <c r="B742" s="127" t="s">
        <v>480</v>
      </c>
      <c r="C742" s="76" t="s">
        <v>2153</v>
      </c>
    </row>
    <row r="743" spans="2:3" ht="15.75">
      <c r="B743" s="127" t="s">
        <v>481</v>
      </c>
      <c r="C743" s="76" t="s">
        <v>2154</v>
      </c>
    </row>
    <row r="744" spans="2:3" ht="15.75">
      <c r="B744" s="127" t="s">
        <v>1176</v>
      </c>
      <c r="C744" s="134" t="s">
        <v>2155</v>
      </c>
    </row>
    <row r="745" spans="2:3" ht="15.75">
      <c r="B745" s="127" t="s">
        <v>1177</v>
      </c>
      <c r="C745" s="76" t="s">
        <v>2156</v>
      </c>
    </row>
    <row r="746" spans="2:3" ht="15.75">
      <c r="B746" s="127" t="s">
        <v>1178</v>
      </c>
      <c r="C746" s="76" t="s">
        <v>2157</v>
      </c>
    </row>
    <row r="747" spans="2:3" ht="15.75">
      <c r="B747" s="127" t="s">
        <v>1179</v>
      </c>
      <c r="C747" s="134" t="s">
        <v>2158</v>
      </c>
    </row>
    <row r="748" spans="2:3" ht="15.75">
      <c r="B748" s="127" t="s">
        <v>1180</v>
      </c>
      <c r="C748" s="76" t="s">
        <v>2159</v>
      </c>
    </row>
    <row r="749" spans="2:3" ht="15.75">
      <c r="B749" s="127" t="s">
        <v>482</v>
      </c>
      <c r="C749" s="76" t="s">
        <v>2160</v>
      </c>
    </row>
    <row r="750" spans="2:3" ht="15.75">
      <c r="B750" s="127" t="s">
        <v>483</v>
      </c>
      <c r="C750" s="76" t="s">
        <v>3012</v>
      </c>
    </row>
    <row r="751" spans="2:3" ht="15.75">
      <c r="B751" s="127" t="s">
        <v>484</v>
      </c>
      <c r="C751" s="76" t="s">
        <v>3013</v>
      </c>
    </row>
    <row r="752" spans="2:3" ht="15.75">
      <c r="B752" s="127" t="s">
        <v>1181</v>
      </c>
      <c r="C752" s="134" t="s">
        <v>3014</v>
      </c>
    </row>
    <row r="753" spans="2:3" ht="15.75">
      <c r="B753" s="127" t="s">
        <v>1182</v>
      </c>
      <c r="C753" s="76" t="s">
        <v>3015</v>
      </c>
    </row>
    <row r="754" spans="2:3" ht="15.75">
      <c r="B754" s="127" t="s">
        <v>485</v>
      </c>
      <c r="C754" s="76" t="s">
        <v>3016</v>
      </c>
    </row>
    <row r="755" spans="2:3" ht="15.75">
      <c r="B755" s="127" t="s">
        <v>486</v>
      </c>
      <c r="C755" s="76" t="s">
        <v>3017</v>
      </c>
    </row>
    <row r="756" spans="2:3" ht="15.75">
      <c r="B756" s="127" t="s">
        <v>487</v>
      </c>
      <c r="C756" s="76" t="s">
        <v>3018</v>
      </c>
    </row>
    <row r="757" spans="2:3" ht="31.5">
      <c r="B757" s="127" t="s">
        <v>488</v>
      </c>
      <c r="C757" s="76" t="s">
        <v>3019</v>
      </c>
    </row>
    <row r="758" spans="2:3" ht="15.75">
      <c r="B758" s="127" t="s">
        <v>1183</v>
      </c>
      <c r="C758" s="76" t="s">
        <v>3020</v>
      </c>
    </row>
    <row r="759" spans="2:3" ht="15.75">
      <c r="B759" s="127" t="s">
        <v>1184</v>
      </c>
      <c r="C759" s="76" t="s">
        <v>3021</v>
      </c>
    </row>
    <row r="760" spans="2:3" ht="15.75">
      <c r="B760" s="127" t="s">
        <v>1185</v>
      </c>
      <c r="C760" s="78" t="s">
        <v>3022</v>
      </c>
    </row>
    <row r="761" spans="2:3" ht="15.75">
      <c r="B761" s="127" t="s">
        <v>1186</v>
      </c>
      <c r="C761" s="134" t="s">
        <v>3022</v>
      </c>
    </row>
    <row r="762" spans="2:3" ht="15.75">
      <c r="B762" s="127" t="s">
        <v>1187</v>
      </c>
      <c r="C762" s="76" t="s">
        <v>116</v>
      </c>
    </row>
    <row r="763" spans="2:3" ht="15.75">
      <c r="B763" s="127" t="s">
        <v>1188</v>
      </c>
      <c r="C763" s="76" t="s">
        <v>3023</v>
      </c>
    </row>
    <row r="764" spans="2:3" ht="15.75">
      <c r="B764" s="127" t="s">
        <v>1189</v>
      </c>
      <c r="C764" s="76" t="s">
        <v>3024</v>
      </c>
    </row>
    <row r="765" spans="2:3" ht="31.5">
      <c r="B765" s="127" t="s">
        <v>1190</v>
      </c>
      <c r="C765" s="76" t="s">
        <v>3025</v>
      </c>
    </row>
    <row r="766" spans="2:3" ht="15.75">
      <c r="B766" s="127" t="s">
        <v>1191</v>
      </c>
      <c r="C766" s="76" t="s">
        <v>3026</v>
      </c>
    </row>
    <row r="767" spans="2:3" ht="47.25">
      <c r="B767" s="127" t="s">
        <v>1192</v>
      </c>
      <c r="C767" s="76" t="s">
        <v>1765</v>
      </c>
    </row>
    <row r="768" spans="2:3" ht="47.25">
      <c r="B768" s="127" t="s">
        <v>1193</v>
      </c>
      <c r="C768" s="76" t="s">
        <v>1756</v>
      </c>
    </row>
    <row r="769" spans="2:3" ht="47.25">
      <c r="B769" s="127" t="s">
        <v>1194</v>
      </c>
      <c r="C769" s="76" t="s">
        <v>3027</v>
      </c>
    </row>
    <row r="770" spans="2:3" ht="31.5">
      <c r="B770" s="127" t="s">
        <v>1195</v>
      </c>
      <c r="C770" s="76" t="s">
        <v>3028</v>
      </c>
    </row>
    <row r="771" spans="2:3" ht="15.75">
      <c r="B771" s="127" t="s">
        <v>1196</v>
      </c>
      <c r="C771" s="76" t="s">
        <v>2350</v>
      </c>
    </row>
    <row r="772" spans="2:3" ht="31.5">
      <c r="B772" s="127" t="s">
        <v>1197</v>
      </c>
      <c r="C772" s="76" t="s">
        <v>2748</v>
      </c>
    </row>
    <row r="773" spans="2:3" ht="31.5">
      <c r="B773" s="127" t="s">
        <v>1198</v>
      </c>
      <c r="C773" s="76" t="s">
        <v>1758</v>
      </c>
    </row>
    <row r="774" spans="2:3" ht="126">
      <c r="B774" s="127" t="s">
        <v>1199</v>
      </c>
      <c r="C774" s="76" t="s">
        <v>1757</v>
      </c>
    </row>
    <row r="775" spans="2:3" ht="15.75">
      <c r="B775" s="127" t="s">
        <v>1200</v>
      </c>
      <c r="C775" s="76" t="s">
        <v>3079</v>
      </c>
    </row>
    <row r="776" spans="2:3" ht="31.5">
      <c r="B776" s="127" t="s">
        <v>489</v>
      </c>
      <c r="C776" s="76" t="s">
        <v>3080</v>
      </c>
    </row>
    <row r="777" spans="2:3" ht="15.75">
      <c r="B777" s="127" t="s">
        <v>490</v>
      </c>
      <c r="C777" s="76" t="s">
        <v>3081</v>
      </c>
    </row>
    <row r="778" spans="2:3" ht="31.5">
      <c r="B778" s="127" t="s">
        <v>491</v>
      </c>
      <c r="C778" s="76" t="s">
        <v>3082</v>
      </c>
    </row>
    <row r="779" spans="2:3" ht="47.25">
      <c r="B779" s="127" t="s">
        <v>1201</v>
      </c>
      <c r="C779" s="76" t="s">
        <v>3083</v>
      </c>
    </row>
    <row r="780" spans="2:3" ht="31.5">
      <c r="B780" s="127" t="s">
        <v>1202</v>
      </c>
      <c r="C780" s="76" t="s">
        <v>1755</v>
      </c>
    </row>
    <row r="781" spans="2:3" ht="31.5">
      <c r="B781" s="127" t="s">
        <v>1203</v>
      </c>
      <c r="C781" s="76" t="s">
        <v>3084</v>
      </c>
    </row>
    <row r="782" spans="2:3" ht="47.25">
      <c r="B782" s="127" t="s">
        <v>492</v>
      </c>
      <c r="C782" s="76" t="s">
        <v>2720</v>
      </c>
    </row>
    <row r="783" spans="2:3" ht="15.75">
      <c r="B783" s="127" t="s">
        <v>493</v>
      </c>
      <c r="C783" s="76" t="s">
        <v>3085</v>
      </c>
    </row>
    <row r="784" spans="2:3" ht="15.75">
      <c r="B784" s="127" t="s">
        <v>494</v>
      </c>
      <c r="C784" s="76" t="s">
        <v>3086</v>
      </c>
    </row>
    <row r="785" spans="2:3" ht="15.75">
      <c r="B785" s="127" t="s">
        <v>1204</v>
      </c>
      <c r="C785" s="78" t="s">
        <v>3087</v>
      </c>
    </row>
    <row r="786" spans="2:3" ht="15.75">
      <c r="B786" s="127" t="s">
        <v>1205</v>
      </c>
      <c r="C786" s="134" t="s">
        <v>3088</v>
      </c>
    </row>
    <row r="787" spans="2:3" ht="15.75">
      <c r="B787" s="127" t="s">
        <v>1206</v>
      </c>
      <c r="C787" s="76" t="s">
        <v>3089</v>
      </c>
    </row>
    <row r="788" spans="2:3" ht="15.75">
      <c r="B788" s="127" t="s">
        <v>1207</v>
      </c>
      <c r="C788" s="76" t="s">
        <v>3090</v>
      </c>
    </row>
    <row r="789" spans="2:3" ht="15.75">
      <c r="B789" s="127" t="s">
        <v>1208</v>
      </c>
      <c r="C789" s="76" t="s">
        <v>3091</v>
      </c>
    </row>
    <row r="790" spans="2:3" ht="15.75">
      <c r="B790" s="127" t="s">
        <v>1210</v>
      </c>
      <c r="C790" s="76" t="s">
        <v>3092</v>
      </c>
    </row>
    <row r="791" spans="2:3" ht="15.75">
      <c r="B791" s="127" t="s">
        <v>1209</v>
      </c>
      <c r="C791" s="76" t="s">
        <v>3093</v>
      </c>
    </row>
    <row r="792" spans="2:3" ht="31.5">
      <c r="B792" s="127" t="s">
        <v>495</v>
      </c>
      <c r="C792" s="76" t="s">
        <v>3094</v>
      </c>
    </row>
    <row r="793" spans="2:3" ht="15.75">
      <c r="B793" s="127" t="s">
        <v>1211</v>
      </c>
      <c r="C793" s="76" t="s">
        <v>3095</v>
      </c>
    </row>
    <row r="794" spans="2:3" ht="31.5">
      <c r="B794" s="127" t="s">
        <v>496</v>
      </c>
      <c r="C794" s="76" t="s">
        <v>3096</v>
      </c>
    </row>
    <row r="795" spans="2:3" ht="15.75">
      <c r="B795" s="127" t="s">
        <v>1212</v>
      </c>
      <c r="C795" s="134" t="s">
        <v>3097</v>
      </c>
    </row>
    <row r="796" spans="2:3" ht="15.75">
      <c r="B796" s="127" t="s">
        <v>1213</v>
      </c>
      <c r="C796" s="76" t="s">
        <v>3098</v>
      </c>
    </row>
    <row r="797" spans="2:3" ht="15.75">
      <c r="B797" s="127" t="s">
        <v>1214</v>
      </c>
      <c r="C797" s="134" t="s">
        <v>3099</v>
      </c>
    </row>
    <row r="798" spans="2:3" ht="15.75">
      <c r="B798" s="127" t="s">
        <v>1215</v>
      </c>
      <c r="C798" s="76" t="s">
        <v>3100</v>
      </c>
    </row>
    <row r="799" spans="2:3" ht="15.75">
      <c r="B799" s="127" t="s">
        <v>497</v>
      </c>
      <c r="C799" s="134" t="s">
        <v>3101</v>
      </c>
    </row>
    <row r="800" spans="2:3" ht="15.75">
      <c r="B800" s="127" t="s">
        <v>498</v>
      </c>
      <c r="C800" s="76" t="s">
        <v>2638</v>
      </c>
    </row>
    <row r="801" spans="2:3" ht="15.75">
      <c r="B801" s="127" t="s">
        <v>499</v>
      </c>
      <c r="C801" s="78" t="s">
        <v>2639</v>
      </c>
    </row>
    <row r="802" spans="2:3" ht="15.75">
      <c r="B802" s="127" t="s">
        <v>500</v>
      </c>
      <c r="C802" s="134" t="s">
        <v>2640</v>
      </c>
    </row>
    <row r="803" spans="2:3" ht="15.75">
      <c r="B803" s="127" t="s">
        <v>501</v>
      </c>
      <c r="C803" s="76" t="s">
        <v>2641</v>
      </c>
    </row>
    <row r="804" spans="2:3" ht="15.75">
      <c r="B804" s="127" t="s">
        <v>502</v>
      </c>
      <c r="C804" s="76" t="s">
        <v>2642</v>
      </c>
    </row>
    <row r="805" spans="2:3" ht="15.75">
      <c r="B805" s="127" t="s">
        <v>503</v>
      </c>
      <c r="C805" s="76" t="s">
        <v>58</v>
      </c>
    </row>
    <row r="806" spans="2:3" ht="15.75">
      <c r="B806" s="127" t="s">
        <v>504</v>
      </c>
      <c r="C806" s="76" t="s">
        <v>2643</v>
      </c>
    </row>
    <row r="807" spans="2:3" ht="15.75">
      <c r="B807" s="127" t="s">
        <v>505</v>
      </c>
      <c r="C807" s="76" t="s">
        <v>2644</v>
      </c>
    </row>
    <row r="808" spans="2:3" ht="15.75">
      <c r="B808" s="127" t="s">
        <v>506</v>
      </c>
      <c r="C808" s="76" t="s">
        <v>2645</v>
      </c>
    </row>
    <row r="809" spans="2:3" ht="15.75">
      <c r="B809" s="127" t="s">
        <v>507</v>
      </c>
      <c r="C809" s="76" t="s">
        <v>2646</v>
      </c>
    </row>
    <row r="810" spans="2:3" ht="15.75">
      <c r="B810" s="127" t="s">
        <v>508</v>
      </c>
      <c r="C810" s="76" t="s">
        <v>2647</v>
      </c>
    </row>
    <row r="811" spans="2:3" ht="15.75">
      <c r="B811" s="127" t="s">
        <v>509</v>
      </c>
      <c r="C811" s="76" t="s">
        <v>2648</v>
      </c>
    </row>
    <row r="812" spans="2:3" ht="15.75">
      <c r="B812" s="127" t="s">
        <v>510</v>
      </c>
      <c r="C812" s="76" t="s">
        <v>1570</v>
      </c>
    </row>
    <row r="813" spans="2:3" ht="15.75">
      <c r="B813" s="127" t="s">
        <v>511</v>
      </c>
      <c r="C813" s="76" t="s">
        <v>2649</v>
      </c>
    </row>
    <row r="814" spans="2:3" ht="15.75">
      <c r="B814" s="127" t="s">
        <v>512</v>
      </c>
      <c r="C814" s="76" t="s">
        <v>2650</v>
      </c>
    </row>
    <row r="815" spans="2:3" ht="15.75">
      <c r="B815" s="127" t="s">
        <v>513</v>
      </c>
      <c r="C815" s="76" t="s">
        <v>2651</v>
      </c>
    </row>
    <row r="816" spans="2:3" ht="15.75">
      <c r="B816" s="127" t="s">
        <v>514</v>
      </c>
      <c r="C816" s="76" t="s">
        <v>2652</v>
      </c>
    </row>
    <row r="817" spans="2:3" ht="15.75">
      <c r="B817" s="127" t="s">
        <v>1216</v>
      </c>
      <c r="C817" s="78" t="s">
        <v>2653</v>
      </c>
    </row>
    <row r="818" spans="2:3" ht="15.75">
      <c r="B818" s="127" t="s">
        <v>1217</v>
      </c>
      <c r="C818" s="134" t="s">
        <v>2654</v>
      </c>
    </row>
    <row r="819" spans="2:3" ht="15.75">
      <c r="B819" s="127" t="s">
        <v>1218</v>
      </c>
      <c r="C819" s="76" t="s">
        <v>2655</v>
      </c>
    </row>
    <row r="820" spans="2:3" ht="15.75">
      <c r="B820" s="127" t="s">
        <v>1219</v>
      </c>
      <c r="C820" s="76" t="s">
        <v>2656</v>
      </c>
    </row>
    <row r="821" spans="2:3" ht="31.5">
      <c r="B821" s="127" t="s">
        <v>1220</v>
      </c>
      <c r="C821" s="76" t="s">
        <v>2657</v>
      </c>
    </row>
    <row r="822" spans="2:3" ht="15.75">
      <c r="B822" s="127" t="s">
        <v>1221</v>
      </c>
      <c r="C822" s="76" t="s">
        <v>2658</v>
      </c>
    </row>
    <row r="823" spans="2:3" ht="15.75">
      <c r="B823" s="127" t="s">
        <v>1222</v>
      </c>
      <c r="C823" s="78" t="s">
        <v>2659</v>
      </c>
    </row>
    <row r="824" spans="2:3" ht="15.75">
      <c r="B824" s="127" t="s">
        <v>1223</v>
      </c>
      <c r="C824" s="134" t="s">
        <v>2660</v>
      </c>
    </row>
    <row r="825" spans="2:3" ht="15.75">
      <c r="B825" s="127" t="s">
        <v>1224</v>
      </c>
      <c r="C825" s="76" t="s">
        <v>2661</v>
      </c>
    </row>
    <row r="826" spans="2:3" ht="15.75">
      <c r="B826" s="127" t="s">
        <v>1225</v>
      </c>
      <c r="C826" s="76" t="s">
        <v>2662</v>
      </c>
    </row>
    <row r="827" spans="2:3" ht="15.75">
      <c r="B827" s="127" t="s">
        <v>515</v>
      </c>
      <c r="C827" s="76" t="s">
        <v>2663</v>
      </c>
    </row>
    <row r="828" spans="2:3" ht="15.75">
      <c r="B828" s="127" t="s">
        <v>516</v>
      </c>
      <c r="C828" s="76" t="s">
        <v>2664</v>
      </c>
    </row>
    <row r="829" spans="2:3" ht="15.75">
      <c r="B829" s="127" t="s">
        <v>1226</v>
      </c>
      <c r="C829" s="78" t="s">
        <v>2665</v>
      </c>
    </row>
    <row r="830" spans="2:3" ht="15.75">
      <c r="B830" s="127" t="s">
        <v>1227</v>
      </c>
      <c r="C830" s="134" t="s">
        <v>2666</v>
      </c>
    </row>
    <row r="831" spans="2:3" ht="15.75">
      <c r="B831" s="127" t="s">
        <v>1228</v>
      </c>
      <c r="C831" s="76" t="s">
        <v>2667</v>
      </c>
    </row>
    <row r="832" spans="2:3" ht="15.75">
      <c r="B832" s="127" t="s">
        <v>1229</v>
      </c>
      <c r="C832" s="76" t="s">
        <v>2668</v>
      </c>
    </row>
    <row r="833" spans="2:3" ht="15.75">
      <c r="B833" s="127" t="s">
        <v>1230</v>
      </c>
      <c r="C833" s="76" t="s">
        <v>2669</v>
      </c>
    </row>
    <row r="834" spans="2:3" ht="31.5">
      <c r="B834" s="127" t="s">
        <v>1231</v>
      </c>
      <c r="C834" s="76" t="s">
        <v>2670</v>
      </c>
    </row>
    <row r="835" spans="2:3" ht="15.75">
      <c r="B835" s="127" t="s">
        <v>1232</v>
      </c>
      <c r="C835" s="76" t="s">
        <v>2671</v>
      </c>
    </row>
    <row r="836" spans="2:3" ht="15.75">
      <c r="B836" s="127" t="s">
        <v>1233</v>
      </c>
      <c r="C836" s="76" t="s">
        <v>2672</v>
      </c>
    </row>
    <row r="837" spans="2:3" ht="15.75">
      <c r="B837" s="127" t="s">
        <v>1234</v>
      </c>
      <c r="C837" s="76" t="s">
        <v>2673</v>
      </c>
    </row>
    <row r="838" spans="2:3" ht="15.75">
      <c r="B838" s="127" t="s">
        <v>1235</v>
      </c>
      <c r="C838" s="134" t="s">
        <v>2901</v>
      </c>
    </row>
    <row r="839" spans="2:3" ht="15.75">
      <c r="B839" s="127" t="s">
        <v>1236</v>
      </c>
      <c r="C839" s="76" t="s">
        <v>2902</v>
      </c>
    </row>
    <row r="840" spans="2:3" ht="15.75">
      <c r="B840" s="127" t="s">
        <v>1237</v>
      </c>
      <c r="C840" s="78" t="s">
        <v>2903</v>
      </c>
    </row>
    <row r="841" spans="2:3" ht="15.75">
      <c r="B841" s="127" t="s">
        <v>1238</v>
      </c>
      <c r="C841" s="134" t="s">
        <v>2904</v>
      </c>
    </row>
    <row r="842" spans="2:3" ht="15.75">
      <c r="B842" s="127" t="s">
        <v>1239</v>
      </c>
      <c r="C842" s="76" t="s">
        <v>2905</v>
      </c>
    </row>
    <row r="843" spans="2:3" ht="15.75">
      <c r="B843" s="127" t="s">
        <v>517</v>
      </c>
      <c r="C843" s="76" t="s">
        <v>2906</v>
      </c>
    </row>
    <row r="844" spans="2:3" ht="15.75">
      <c r="B844" s="127" t="s">
        <v>518</v>
      </c>
      <c r="C844" s="76" t="s">
        <v>2907</v>
      </c>
    </row>
    <row r="845" spans="2:3" ht="47.25">
      <c r="B845" s="127" t="s">
        <v>1240</v>
      </c>
      <c r="C845" s="76" t="s">
        <v>2908</v>
      </c>
    </row>
    <row r="846" spans="2:3" ht="15.75">
      <c r="B846" s="127" t="s">
        <v>519</v>
      </c>
      <c r="C846" s="78" t="s">
        <v>2909</v>
      </c>
    </row>
    <row r="847" spans="2:3" ht="15.75">
      <c r="B847" s="127" t="s">
        <v>520</v>
      </c>
      <c r="C847" s="134" t="s">
        <v>2910</v>
      </c>
    </row>
    <row r="848" spans="2:3" ht="15.75">
      <c r="B848" s="127" t="s">
        <v>521</v>
      </c>
      <c r="C848" s="76" t="s">
        <v>2911</v>
      </c>
    </row>
    <row r="849" spans="2:3" ht="31.5">
      <c r="B849" s="127" t="s">
        <v>522</v>
      </c>
      <c r="C849" s="76" t="s">
        <v>2912</v>
      </c>
    </row>
    <row r="850" spans="2:3" ht="15.75">
      <c r="B850" s="127" t="s">
        <v>523</v>
      </c>
      <c r="C850" s="78" t="s">
        <v>2913</v>
      </c>
    </row>
    <row r="851" spans="2:3" ht="15.75">
      <c r="B851" s="127" t="s">
        <v>524</v>
      </c>
      <c r="C851" s="134" t="s">
        <v>2914</v>
      </c>
    </row>
    <row r="852" spans="2:3" ht="15.75">
      <c r="B852" s="127" t="s">
        <v>525</v>
      </c>
      <c r="C852" s="76" t="s">
        <v>2915</v>
      </c>
    </row>
    <row r="853" spans="2:3" ht="31.5">
      <c r="B853" s="127" t="s">
        <v>526</v>
      </c>
      <c r="C853" s="76" t="s">
        <v>2916</v>
      </c>
    </row>
    <row r="854" spans="2:3" ht="15.75">
      <c r="B854" s="127" t="s">
        <v>527</v>
      </c>
      <c r="C854" s="78" t="s">
        <v>2917</v>
      </c>
    </row>
    <row r="855" spans="2:3" ht="15.75">
      <c r="B855" s="127" t="s">
        <v>528</v>
      </c>
      <c r="C855" s="134" t="s">
        <v>2917</v>
      </c>
    </row>
    <row r="856" spans="2:3" ht="15.75">
      <c r="B856" s="127" t="s">
        <v>529</v>
      </c>
      <c r="C856" s="76" t="s">
        <v>2918</v>
      </c>
    </row>
    <row r="857" spans="2:3" ht="15.75">
      <c r="B857" s="127" t="s">
        <v>530</v>
      </c>
      <c r="C857" s="78" t="s">
        <v>2919</v>
      </c>
    </row>
    <row r="858" spans="2:3" ht="15.75">
      <c r="B858" s="127" t="s">
        <v>531</v>
      </c>
      <c r="C858" s="134" t="s">
        <v>2919</v>
      </c>
    </row>
    <row r="859" spans="2:3" ht="15.75">
      <c r="B859" s="127" t="s">
        <v>532</v>
      </c>
      <c r="C859" s="76" t="s">
        <v>2920</v>
      </c>
    </row>
    <row r="860" spans="2:3" ht="15.75">
      <c r="B860" s="127" t="s">
        <v>1241</v>
      </c>
      <c r="C860" s="78" t="s">
        <v>2921</v>
      </c>
    </row>
    <row r="861" spans="2:3" ht="15.75">
      <c r="B861" s="127" t="s">
        <v>1242</v>
      </c>
      <c r="C861" s="134" t="s">
        <v>2922</v>
      </c>
    </row>
    <row r="862" spans="2:3" ht="15.75">
      <c r="B862" s="127" t="s">
        <v>1243</v>
      </c>
      <c r="C862" s="76" t="s">
        <v>2923</v>
      </c>
    </row>
    <row r="863" spans="2:3" ht="15.75">
      <c r="B863" s="127" t="s">
        <v>1244</v>
      </c>
      <c r="C863" s="78" t="s">
        <v>2924</v>
      </c>
    </row>
    <row r="864" spans="2:3" ht="15.75">
      <c r="B864" s="127" t="s">
        <v>1245</v>
      </c>
      <c r="C864" s="134" t="s">
        <v>2924</v>
      </c>
    </row>
    <row r="865" spans="2:3" ht="15.75">
      <c r="B865" s="127" t="s">
        <v>1246</v>
      </c>
      <c r="C865" s="76" t="s">
        <v>2925</v>
      </c>
    </row>
    <row r="866" spans="2:3" ht="15.75">
      <c r="B866" s="127" t="s">
        <v>1247</v>
      </c>
      <c r="C866" s="78" t="s">
        <v>2926</v>
      </c>
    </row>
    <row r="867" spans="2:3" ht="15.75">
      <c r="B867" s="127" t="s">
        <v>1248</v>
      </c>
      <c r="C867" s="134" t="s">
        <v>2927</v>
      </c>
    </row>
    <row r="868" spans="2:3" ht="31.5">
      <c r="B868" s="127" t="s">
        <v>1249</v>
      </c>
      <c r="C868" s="76" t="s">
        <v>2928</v>
      </c>
    </row>
    <row r="869" spans="2:3" ht="15.75">
      <c r="B869" s="127" t="s">
        <v>1250</v>
      </c>
      <c r="C869" s="76" t="s">
        <v>2929</v>
      </c>
    </row>
    <row r="870" spans="2:3" ht="15.75">
      <c r="B870" s="127" t="s">
        <v>1251</v>
      </c>
      <c r="C870" s="78" t="s">
        <v>2930</v>
      </c>
    </row>
    <row r="871" spans="2:3" ht="15.75">
      <c r="B871" s="127" t="s">
        <v>1252</v>
      </c>
      <c r="C871" s="134" t="s">
        <v>2931</v>
      </c>
    </row>
    <row r="872" spans="2:3" ht="15.75">
      <c r="B872" s="127" t="s">
        <v>1253</v>
      </c>
      <c r="C872" s="76" t="s">
        <v>2932</v>
      </c>
    </row>
    <row r="873" spans="2:3" ht="31.5">
      <c r="B873" s="127" t="s">
        <v>1254</v>
      </c>
      <c r="C873" s="76" t="s">
        <v>2933</v>
      </c>
    </row>
    <row r="874" spans="2:3" ht="15.75">
      <c r="B874" s="127" t="s">
        <v>1255</v>
      </c>
      <c r="C874" s="76" t="s">
        <v>2934</v>
      </c>
    </row>
    <row r="875" spans="2:3" ht="31.5">
      <c r="B875" s="127" t="s">
        <v>1256</v>
      </c>
      <c r="C875" s="76" t="s">
        <v>2935</v>
      </c>
    </row>
    <row r="876" spans="2:3" ht="15.75">
      <c r="B876" s="127" t="s">
        <v>1257</v>
      </c>
      <c r="C876" s="78" t="s">
        <v>2936</v>
      </c>
    </row>
    <row r="877" spans="2:3" ht="15.75">
      <c r="B877" s="127" t="s">
        <v>1258</v>
      </c>
      <c r="C877" s="134" t="s">
        <v>2937</v>
      </c>
    </row>
    <row r="878" spans="2:3" ht="15.75">
      <c r="B878" s="127" t="s">
        <v>1259</v>
      </c>
      <c r="C878" s="76" t="s">
        <v>2938</v>
      </c>
    </row>
    <row r="879" spans="2:3" ht="15.75">
      <c r="B879" s="127" t="s">
        <v>1260</v>
      </c>
      <c r="C879" s="76" t="s">
        <v>2939</v>
      </c>
    </row>
    <row r="880" spans="2:3" ht="15.75">
      <c r="B880" s="127" t="s">
        <v>1261</v>
      </c>
      <c r="C880" s="76" t="s">
        <v>2940</v>
      </c>
    </row>
    <row r="881" spans="2:3" ht="15.75">
      <c r="B881" s="127" t="s">
        <v>533</v>
      </c>
      <c r="C881" s="76" t="s">
        <v>2941</v>
      </c>
    </row>
    <row r="882" spans="2:3" ht="15.75">
      <c r="B882" s="127" t="s">
        <v>1262</v>
      </c>
      <c r="C882" s="78" t="s">
        <v>2942</v>
      </c>
    </row>
    <row r="883" spans="2:3" ht="15.75">
      <c r="B883" s="127" t="s">
        <v>1263</v>
      </c>
      <c r="C883" s="134" t="s">
        <v>2943</v>
      </c>
    </row>
    <row r="884" spans="2:3" ht="15.75">
      <c r="B884" s="127" t="s">
        <v>1264</v>
      </c>
      <c r="C884" s="76" t="s">
        <v>2944</v>
      </c>
    </row>
    <row r="885" spans="2:3" ht="47.25">
      <c r="B885" s="127" t="s">
        <v>1265</v>
      </c>
      <c r="C885" s="76" t="s">
        <v>2945</v>
      </c>
    </row>
    <row r="886" spans="2:3" ht="15.75">
      <c r="B886" s="127" t="s">
        <v>1266</v>
      </c>
      <c r="C886" s="76" t="s">
        <v>2946</v>
      </c>
    </row>
    <row r="887" spans="2:3" ht="15.75">
      <c r="B887" s="127" t="s">
        <v>534</v>
      </c>
      <c r="C887" s="134" t="s">
        <v>2947</v>
      </c>
    </row>
    <row r="888" spans="2:3" ht="15.75">
      <c r="B888" s="127" t="s">
        <v>535</v>
      </c>
      <c r="C888" s="76" t="s">
        <v>2948</v>
      </c>
    </row>
    <row r="889" spans="2:3" ht="31.5">
      <c r="B889" s="127" t="s">
        <v>536</v>
      </c>
      <c r="C889" s="76" t="s">
        <v>2949</v>
      </c>
    </row>
    <row r="890" spans="2:3" ht="31.5">
      <c r="B890" s="127" t="s">
        <v>537</v>
      </c>
      <c r="C890" s="76" t="s">
        <v>2950</v>
      </c>
    </row>
    <row r="891" spans="2:3" ht="31.5">
      <c r="B891" s="127" t="s">
        <v>538</v>
      </c>
      <c r="C891" s="76" t="s">
        <v>2951</v>
      </c>
    </row>
    <row r="892" spans="2:3" ht="15.75">
      <c r="B892" s="127" t="s">
        <v>1267</v>
      </c>
      <c r="C892" s="78" t="s">
        <v>2952</v>
      </c>
    </row>
    <row r="893" spans="2:3" ht="15.75">
      <c r="B893" s="127" t="s">
        <v>1268</v>
      </c>
      <c r="C893" s="134" t="s">
        <v>2953</v>
      </c>
    </row>
    <row r="894" spans="2:3" ht="15.75">
      <c r="B894" s="127" t="s">
        <v>1269</v>
      </c>
      <c r="C894" s="76" t="s">
        <v>2954</v>
      </c>
    </row>
    <row r="895" spans="2:3" ht="15.75">
      <c r="B895" s="127" t="s">
        <v>1270</v>
      </c>
      <c r="C895" s="76" t="s">
        <v>2955</v>
      </c>
    </row>
    <row r="896" spans="2:3" ht="15.75">
      <c r="B896" s="127" t="s">
        <v>1271</v>
      </c>
      <c r="C896" s="76" t="s">
        <v>2956</v>
      </c>
    </row>
    <row r="897" spans="2:3" ht="15.75">
      <c r="B897" s="127" t="s">
        <v>539</v>
      </c>
      <c r="C897" s="78" t="s">
        <v>2957</v>
      </c>
    </row>
    <row r="898" spans="2:3" ht="15.75">
      <c r="B898" s="127" t="s">
        <v>540</v>
      </c>
      <c r="C898" s="134" t="s">
        <v>2958</v>
      </c>
    </row>
    <row r="899" spans="2:3" ht="15.75">
      <c r="B899" s="127" t="s">
        <v>541</v>
      </c>
      <c r="C899" s="76" t="s">
        <v>2959</v>
      </c>
    </row>
    <row r="900" spans="2:3" ht="15.75">
      <c r="B900" s="127" t="s">
        <v>542</v>
      </c>
      <c r="C900" s="76" t="s">
        <v>2960</v>
      </c>
    </row>
    <row r="901" spans="2:3" ht="15.75">
      <c r="B901" s="127" t="s">
        <v>1272</v>
      </c>
      <c r="C901" s="78" t="s">
        <v>2961</v>
      </c>
    </row>
    <row r="902" spans="2:3" ht="15.75">
      <c r="B902" s="127" t="s">
        <v>1273</v>
      </c>
      <c r="C902" s="134" t="s">
        <v>2962</v>
      </c>
    </row>
    <row r="903" spans="2:3" ht="15.75">
      <c r="B903" s="127" t="s">
        <v>1274</v>
      </c>
      <c r="C903" s="76" t="s">
        <v>2963</v>
      </c>
    </row>
    <row r="904" spans="2:3" ht="31.5">
      <c r="B904" s="127" t="s">
        <v>543</v>
      </c>
      <c r="C904" s="76" t="s">
        <v>2964</v>
      </c>
    </row>
    <row r="905" spans="2:3" ht="15.75">
      <c r="B905" s="127" t="s">
        <v>544</v>
      </c>
      <c r="C905" s="76" t="s">
        <v>2965</v>
      </c>
    </row>
    <row r="906" spans="2:3" ht="15.75">
      <c r="B906" s="127" t="s">
        <v>545</v>
      </c>
      <c r="C906" s="76" t="s">
        <v>2966</v>
      </c>
    </row>
    <row r="907" spans="2:3" ht="15.75">
      <c r="B907" s="127" t="s">
        <v>1275</v>
      </c>
      <c r="C907" s="78" t="s">
        <v>2967</v>
      </c>
    </row>
    <row r="908" spans="2:3" ht="15.75">
      <c r="B908" s="127" t="s">
        <v>1276</v>
      </c>
      <c r="C908" s="134" t="s">
        <v>2968</v>
      </c>
    </row>
    <row r="909" spans="2:3" ht="15.75">
      <c r="B909" s="127" t="s">
        <v>1277</v>
      </c>
      <c r="C909" s="76" t="s">
        <v>2969</v>
      </c>
    </row>
    <row r="910" spans="2:3" ht="15.75">
      <c r="B910" s="127" t="s">
        <v>1278</v>
      </c>
      <c r="C910" s="78" t="s">
        <v>2970</v>
      </c>
    </row>
    <row r="911" spans="2:3" ht="15.75">
      <c r="B911" s="127" t="s">
        <v>1279</v>
      </c>
      <c r="C911" s="134" t="s">
        <v>2971</v>
      </c>
    </row>
    <row r="912" spans="2:3" ht="15.75">
      <c r="B912" s="127" t="s">
        <v>1280</v>
      </c>
      <c r="C912" s="76" t="s">
        <v>2972</v>
      </c>
    </row>
    <row r="913" spans="2:3" ht="31.5">
      <c r="B913" s="127" t="s">
        <v>1281</v>
      </c>
      <c r="C913" s="76" t="s">
        <v>2973</v>
      </c>
    </row>
    <row r="914" spans="2:3" ht="15.75">
      <c r="B914" s="127" t="s">
        <v>1282</v>
      </c>
      <c r="C914" s="76" t="s">
        <v>2974</v>
      </c>
    </row>
    <row r="915" spans="2:3" ht="15.75">
      <c r="B915" s="127" t="s">
        <v>1283</v>
      </c>
      <c r="C915" s="135" t="s">
        <v>2975</v>
      </c>
    </row>
    <row r="916" spans="2:3" ht="15.75">
      <c r="B916" s="127" t="s">
        <v>1284</v>
      </c>
      <c r="C916" s="76" t="s">
        <v>2976</v>
      </c>
    </row>
    <row r="917" spans="2:3" ht="15.75">
      <c r="B917" s="127" t="s">
        <v>546</v>
      </c>
      <c r="C917" s="76" t="s">
        <v>2977</v>
      </c>
    </row>
    <row r="918" spans="2:3" ht="15.75">
      <c r="B918" s="127" t="s">
        <v>547</v>
      </c>
      <c r="C918" s="76" t="s">
        <v>2978</v>
      </c>
    </row>
    <row r="919" spans="2:3" ht="31.5">
      <c r="B919" s="127" t="s">
        <v>548</v>
      </c>
      <c r="C919" s="76" t="s">
        <v>2979</v>
      </c>
    </row>
    <row r="920" spans="2:3" ht="31.5">
      <c r="B920" s="127" t="s">
        <v>549</v>
      </c>
      <c r="C920" s="76" t="s">
        <v>2980</v>
      </c>
    </row>
    <row r="921" spans="2:3" ht="15.75">
      <c r="B921" s="127" t="s">
        <v>1285</v>
      </c>
      <c r="C921" s="78" t="s">
        <v>2981</v>
      </c>
    </row>
    <row r="922" spans="2:3" ht="15.75">
      <c r="B922" s="127" t="s">
        <v>1286</v>
      </c>
      <c r="C922" s="134" t="s">
        <v>2982</v>
      </c>
    </row>
    <row r="923" spans="2:3" ht="15.75">
      <c r="B923" s="127" t="s">
        <v>1287</v>
      </c>
      <c r="C923" s="76" t="s">
        <v>2983</v>
      </c>
    </row>
    <row r="924" spans="2:3" ht="31.5">
      <c r="B924" s="127" t="s">
        <v>550</v>
      </c>
      <c r="C924" s="76" t="s">
        <v>2984</v>
      </c>
    </row>
    <row r="925" spans="2:3" ht="15.75">
      <c r="B925" s="127" t="s">
        <v>551</v>
      </c>
      <c r="C925" s="78" t="s">
        <v>2985</v>
      </c>
    </row>
    <row r="926" spans="2:3" ht="15.75">
      <c r="B926" s="127" t="s">
        <v>552</v>
      </c>
      <c r="C926" s="134" t="s">
        <v>2986</v>
      </c>
    </row>
    <row r="927" spans="2:3" ht="15.75">
      <c r="B927" s="127" t="s">
        <v>553</v>
      </c>
      <c r="C927" s="76" t="s">
        <v>2987</v>
      </c>
    </row>
    <row r="928" spans="2:3" ht="15.75">
      <c r="B928" s="127" t="s">
        <v>554</v>
      </c>
      <c r="C928" s="78" t="s">
        <v>2988</v>
      </c>
    </row>
    <row r="929" spans="2:3" ht="15.75">
      <c r="B929" s="127" t="s">
        <v>555</v>
      </c>
      <c r="C929" s="134" t="s">
        <v>2989</v>
      </c>
    </row>
    <row r="930" spans="2:3" ht="15.75">
      <c r="B930" s="127" t="s">
        <v>556</v>
      </c>
      <c r="C930" s="76" t="s">
        <v>2990</v>
      </c>
    </row>
    <row r="931" spans="2:3" ht="15.75">
      <c r="B931" s="127" t="s">
        <v>1288</v>
      </c>
      <c r="C931" s="78" t="s">
        <v>2497</v>
      </c>
    </row>
    <row r="932" spans="2:3" ht="15.75">
      <c r="B932" s="127" t="s">
        <v>1289</v>
      </c>
      <c r="C932" s="134" t="s">
        <v>2498</v>
      </c>
    </row>
    <row r="933" spans="2:3" ht="15.75">
      <c r="B933" s="127" t="s">
        <v>1290</v>
      </c>
      <c r="C933" s="76" t="s">
        <v>2499</v>
      </c>
    </row>
    <row r="934" spans="2:3" ht="15.75">
      <c r="B934" s="127" t="s">
        <v>557</v>
      </c>
      <c r="C934" s="76" t="s">
        <v>2500</v>
      </c>
    </row>
    <row r="935" spans="2:3" ht="15.75">
      <c r="B935" s="127" t="s">
        <v>1291</v>
      </c>
      <c r="C935" s="78" t="s">
        <v>2501</v>
      </c>
    </row>
    <row r="936" spans="2:3" ht="15.75">
      <c r="B936" s="127" t="s">
        <v>1292</v>
      </c>
      <c r="C936" s="134" t="s">
        <v>2502</v>
      </c>
    </row>
    <row r="937" spans="2:3" ht="15.75">
      <c r="B937" s="127" t="s">
        <v>1293</v>
      </c>
      <c r="C937" s="76" t="s">
        <v>2503</v>
      </c>
    </row>
    <row r="938" spans="2:3" ht="15.75">
      <c r="B938" s="127" t="s">
        <v>1294</v>
      </c>
      <c r="C938" s="76" t="s">
        <v>2504</v>
      </c>
    </row>
    <row r="939" spans="2:3" ht="15.75">
      <c r="B939" s="127" t="s">
        <v>1295</v>
      </c>
      <c r="C939" s="76" t="s">
        <v>2505</v>
      </c>
    </row>
    <row r="940" spans="2:3" ht="15.75">
      <c r="B940" s="127" t="s">
        <v>1296</v>
      </c>
      <c r="C940" s="76" t="s">
        <v>2506</v>
      </c>
    </row>
    <row r="941" spans="2:3" ht="31.5">
      <c r="B941" s="127" t="s">
        <v>1297</v>
      </c>
      <c r="C941" s="76" t="s">
        <v>2507</v>
      </c>
    </row>
    <row r="942" spans="2:3" ht="15.75">
      <c r="B942" s="127" t="s">
        <v>1298</v>
      </c>
      <c r="C942" s="76" t="s">
        <v>2508</v>
      </c>
    </row>
    <row r="943" spans="2:3" ht="15.75">
      <c r="B943" s="127" t="s">
        <v>1299</v>
      </c>
      <c r="C943" s="76" t="s">
        <v>2509</v>
      </c>
    </row>
    <row r="944" spans="2:3" ht="31.5">
      <c r="B944" s="127" t="s">
        <v>1300</v>
      </c>
      <c r="C944" s="76" t="s">
        <v>2510</v>
      </c>
    </row>
    <row r="945" spans="2:3" ht="15.75">
      <c r="B945" s="127" t="s">
        <v>558</v>
      </c>
      <c r="C945" s="76" t="s">
        <v>2511</v>
      </c>
    </row>
    <row r="946" spans="2:3" ht="15.75">
      <c r="B946" s="127" t="s">
        <v>1301</v>
      </c>
      <c r="C946" s="134" t="s">
        <v>2512</v>
      </c>
    </row>
    <row r="947" spans="2:3" ht="15.75">
      <c r="B947" s="127" t="s">
        <v>1302</v>
      </c>
      <c r="C947" s="76" t="s">
        <v>2513</v>
      </c>
    </row>
    <row r="948" spans="2:3" ht="15.75">
      <c r="B948" s="127" t="s">
        <v>1303</v>
      </c>
      <c r="C948" s="78" t="s">
        <v>2514</v>
      </c>
    </row>
    <row r="949" spans="2:3" ht="15.75">
      <c r="B949" s="127" t="s">
        <v>1304</v>
      </c>
      <c r="C949" s="134" t="s">
        <v>2514</v>
      </c>
    </row>
    <row r="950" spans="2:3" ht="15.75">
      <c r="B950" s="127" t="s">
        <v>1305</v>
      </c>
      <c r="C950" s="76" t="s">
        <v>2515</v>
      </c>
    </row>
    <row r="951" spans="2:3" ht="15.75">
      <c r="B951" s="127" t="s">
        <v>1306</v>
      </c>
      <c r="C951" s="76" t="s">
        <v>2516</v>
      </c>
    </row>
    <row r="952" spans="2:3" ht="47.25">
      <c r="B952" s="127" t="s">
        <v>1307</v>
      </c>
      <c r="C952" s="76" t="s">
        <v>2517</v>
      </c>
    </row>
    <row r="953" spans="2:3" ht="15.75">
      <c r="B953" s="127" t="s">
        <v>1308</v>
      </c>
      <c r="C953" s="76" t="s">
        <v>2518</v>
      </c>
    </row>
    <row r="954" spans="2:3" ht="15.75">
      <c r="B954" s="127" t="s">
        <v>1309</v>
      </c>
      <c r="C954" s="76" t="s">
        <v>2519</v>
      </c>
    </row>
    <row r="955" spans="2:3" ht="15.75">
      <c r="B955" s="127" t="s">
        <v>1310</v>
      </c>
      <c r="C955" s="76" t="s">
        <v>2520</v>
      </c>
    </row>
    <row r="956" spans="2:3" ht="31.5">
      <c r="B956" s="127" t="s">
        <v>559</v>
      </c>
      <c r="C956" s="76" t="s">
        <v>2521</v>
      </c>
    </row>
    <row r="957" spans="2:3" ht="15.75">
      <c r="B957" s="127" t="s">
        <v>560</v>
      </c>
      <c r="C957" s="76" t="s">
        <v>2522</v>
      </c>
    </row>
    <row r="958" spans="2:3" ht="15.75">
      <c r="B958" s="127" t="s">
        <v>561</v>
      </c>
      <c r="C958" s="76" t="s">
        <v>2523</v>
      </c>
    </row>
    <row r="959" spans="2:3" ht="15.75">
      <c r="B959" s="127" t="s">
        <v>562</v>
      </c>
      <c r="C959" s="76" t="s">
        <v>2524</v>
      </c>
    </row>
    <row r="960" spans="2:3" ht="31.5">
      <c r="B960" s="127" t="s">
        <v>1311</v>
      </c>
      <c r="C960" s="76" t="s">
        <v>3282</v>
      </c>
    </row>
    <row r="961" spans="2:3" ht="15.75">
      <c r="B961" s="127" t="s">
        <v>563</v>
      </c>
      <c r="C961" s="76" t="s">
        <v>3283</v>
      </c>
    </row>
    <row r="962" spans="2:3" ht="15.75">
      <c r="B962" s="127" t="s">
        <v>564</v>
      </c>
      <c r="C962" s="78" t="s">
        <v>3284</v>
      </c>
    </row>
    <row r="963" spans="2:3" ht="15.75">
      <c r="B963" s="127" t="s">
        <v>565</v>
      </c>
      <c r="C963" s="134" t="s">
        <v>3284</v>
      </c>
    </row>
    <row r="964" spans="2:3" ht="15.75">
      <c r="B964" s="127" t="s">
        <v>566</v>
      </c>
      <c r="C964" s="76" t="s">
        <v>3285</v>
      </c>
    </row>
    <row r="965" spans="2:3" ht="15.75">
      <c r="B965" s="127" t="s">
        <v>567</v>
      </c>
      <c r="C965" s="76" t="s">
        <v>3286</v>
      </c>
    </row>
    <row r="966" spans="2:3" ht="31.5">
      <c r="B966" s="127" t="s">
        <v>568</v>
      </c>
      <c r="C966" s="76" t="s">
        <v>3287</v>
      </c>
    </row>
    <row r="967" spans="2:3" ht="31.5">
      <c r="B967" s="127" t="s">
        <v>569</v>
      </c>
      <c r="C967" s="76" t="s">
        <v>3288</v>
      </c>
    </row>
    <row r="968" spans="2:3" ht="31.5">
      <c r="B968" s="127" t="s">
        <v>570</v>
      </c>
      <c r="C968" s="76" t="s">
        <v>3289</v>
      </c>
    </row>
    <row r="969" spans="2:3" ht="15.75">
      <c r="B969" s="127" t="s">
        <v>571</v>
      </c>
      <c r="C969" s="76" t="s">
        <v>3290</v>
      </c>
    </row>
    <row r="970" spans="2:3" ht="15.75">
      <c r="B970" s="127" t="s">
        <v>572</v>
      </c>
      <c r="C970" s="76" t="s">
        <v>3291</v>
      </c>
    </row>
    <row r="971" spans="2:3" ht="15.75">
      <c r="B971" s="127" t="s">
        <v>573</v>
      </c>
      <c r="C971" s="78" t="s">
        <v>3292</v>
      </c>
    </row>
    <row r="972" spans="2:3" ht="15.75">
      <c r="B972" s="127" t="s">
        <v>574</v>
      </c>
      <c r="C972" s="134" t="s">
        <v>3292</v>
      </c>
    </row>
    <row r="973" spans="2:3" ht="15.75">
      <c r="B973" s="127" t="s">
        <v>575</v>
      </c>
      <c r="C973" s="76" t="s">
        <v>3293</v>
      </c>
    </row>
    <row r="974" spans="2:3" ht="31.5">
      <c r="B974" s="127" t="s">
        <v>576</v>
      </c>
      <c r="C974" s="76" t="s">
        <v>3294</v>
      </c>
    </row>
    <row r="975" spans="2:3" ht="31.5">
      <c r="B975" s="127" t="s">
        <v>577</v>
      </c>
      <c r="C975" s="76" t="s">
        <v>3295</v>
      </c>
    </row>
    <row r="976" spans="2:3" ht="31.5">
      <c r="B976" s="127" t="s">
        <v>578</v>
      </c>
      <c r="C976" s="76" t="s">
        <v>3296</v>
      </c>
    </row>
    <row r="977" spans="2:3" ht="15.75">
      <c r="B977" s="127" t="s">
        <v>579</v>
      </c>
      <c r="C977" s="76" t="s">
        <v>3297</v>
      </c>
    </row>
    <row r="978" spans="2:3" ht="15.75">
      <c r="B978" s="127" t="s">
        <v>580</v>
      </c>
      <c r="C978" s="76" t="s">
        <v>3298</v>
      </c>
    </row>
    <row r="979" spans="2:3" ht="47.25">
      <c r="B979" s="127" t="s">
        <v>581</v>
      </c>
      <c r="C979" s="76" t="s">
        <v>3299</v>
      </c>
    </row>
    <row r="980" spans="2:3" ht="47.25">
      <c r="B980" s="127" t="s">
        <v>582</v>
      </c>
      <c r="C980" s="76" t="s">
        <v>3300</v>
      </c>
    </row>
    <row r="981" spans="2:3" ht="31.5">
      <c r="B981" s="127" t="s">
        <v>583</v>
      </c>
      <c r="C981" s="76" t="s">
        <v>3301</v>
      </c>
    </row>
    <row r="982" spans="2:3" ht="47.25">
      <c r="B982" s="127" t="s">
        <v>584</v>
      </c>
      <c r="C982" s="76" t="s">
        <v>3302</v>
      </c>
    </row>
    <row r="983" spans="2:3" ht="31.5">
      <c r="B983" s="127" t="s">
        <v>585</v>
      </c>
      <c r="C983" s="76" t="s">
        <v>3303</v>
      </c>
    </row>
    <row r="984" spans="2:3" ht="47.25">
      <c r="B984" s="127" t="s">
        <v>586</v>
      </c>
      <c r="C984" s="76" t="s">
        <v>2555</v>
      </c>
    </row>
    <row r="985" spans="2:3" ht="15.75">
      <c r="B985" s="127" t="s">
        <v>587</v>
      </c>
      <c r="C985" s="78" t="s">
        <v>2556</v>
      </c>
    </row>
    <row r="986" spans="2:3" ht="15.75">
      <c r="B986" s="127" t="s">
        <v>588</v>
      </c>
      <c r="C986" s="134" t="s">
        <v>2556</v>
      </c>
    </row>
    <row r="987" spans="2:3" ht="15.75">
      <c r="B987" s="127" t="s">
        <v>589</v>
      </c>
      <c r="C987" s="76" t="s">
        <v>2557</v>
      </c>
    </row>
    <row r="988" spans="2:3" ht="15.75">
      <c r="B988" s="127" t="s">
        <v>590</v>
      </c>
      <c r="C988" s="76" t="s">
        <v>2558</v>
      </c>
    </row>
    <row r="989" spans="2:3" ht="15.75">
      <c r="B989" s="127" t="s">
        <v>591</v>
      </c>
      <c r="C989" s="78" t="s">
        <v>2559</v>
      </c>
    </row>
    <row r="990" spans="2:3" ht="15.75">
      <c r="B990" s="127" t="s">
        <v>592</v>
      </c>
      <c r="C990" s="134" t="s">
        <v>2559</v>
      </c>
    </row>
    <row r="991" spans="2:3" ht="15.75">
      <c r="B991" s="127" t="s">
        <v>593</v>
      </c>
      <c r="C991" s="76" t="s">
        <v>2560</v>
      </c>
    </row>
    <row r="992" spans="2:3" ht="15.75">
      <c r="B992" s="127" t="s">
        <v>594</v>
      </c>
      <c r="C992" s="76" t="s">
        <v>2561</v>
      </c>
    </row>
    <row r="993" spans="2:3" ht="31.5">
      <c r="B993" s="127" t="s">
        <v>595</v>
      </c>
      <c r="C993" s="76" t="s">
        <v>2562</v>
      </c>
    </row>
    <row r="994" spans="2:3" ht="15.75">
      <c r="B994" s="127" t="s">
        <v>596</v>
      </c>
      <c r="C994" s="76" t="s">
        <v>2563</v>
      </c>
    </row>
    <row r="995" spans="2:3" ht="15.75">
      <c r="B995" s="127" t="s">
        <v>1312</v>
      </c>
      <c r="C995" s="78" t="s">
        <v>2564</v>
      </c>
    </row>
    <row r="996" spans="2:3" ht="15.75">
      <c r="B996" s="127" t="s">
        <v>1313</v>
      </c>
      <c r="C996" s="134" t="s">
        <v>2564</v>
      </c>
    </row>
    <row r="997" spans="2:3" ht="15.75">
      <c r="B997" s="127" t="s">
        <v>597</v>
      </c>
      <c r="C997" s="76" t="s">
        <v>2565</v>
      </c>
    </row>
    <row r="998" spans="2:3" ht="15.75">
      <c r="B998" s="127" t="s">
        <v>1314</v>
      </c>
      <c r="C998" s="76" t="s">
        <v>2566</v>
      </c>
    </row>
    <row r="999" spans="2:3" ht="47.25">
      <c r="B999" s="127" t="s">
        <v>1315</v>
      </c>
      <c r="C999" s="76" t="s">
        <v>2567</v>
      </c>
    </row>
    <row r="1000" spans="2:3" ht="15.75">
      <c r="B1000" s="127" t="s">
        <v>598</v>
      </c>
      <c r="C1000" s="76" t="s">
        <v>2568</v>
      </c>
    </row>
    <row r="1001" spans="2:3" ht="15.75">
      <c r="B1001" s="127" t="s">
        <v>599</v>
      </c>
      <c r="C1001" s="76" t="s">
        <v>2569</v>
      </c>
    </row>
    <row r="1002" spans="2:3" ht="15.75">
      <c r="B1002" s="127" t="s">
        <v>1316</v>
      </c>
      <c r="C1002" s="76" t="s">
        <v>2570</v>
      </c>
    </row>
    <row r="1003" spans="2:3" ht="15.75">
      <c r="B1003" s="127" t="s">
        <v>600</v>
      </c>
      <c r="C1003" s="76" t="s">
        <v>2571</v>
      </c>
    </row>
    <row r="1004" spans="2:3" ht="15.75">
      <c r="B1004" s="127" t="s">
        <v>1317</v>
      </c>
      <c r="C1004" s="76" t="s">
        <v>2572</v>
      </c>
    </row>
    <row r="1005" spans="2:3" ht="15.75">
      <c r="B1005" s="127" t="s">
        <v>1318</v>
      </c>
      <c r="C1005" s="78" t="s">
        <v>2573</v>
      </c>
    </row>
    <row r="1006" spans="2:3" ht="15.75">
      <c r="B1006" s="127" t="s">
        <v>1319</v>
      </c>
      <c r="C1006" s="134" t="s">
        <v>2573</v>
      </c>
    </row>
    <row r="1007" spans="2:3" ht="15.75">
      <c r="B1007" s="127" t="s">
        <v>1320</v>
      </c>
      <c r="C1007" s="76" t="s">
        <v>2574</v>
      </c>
    </row>
    <row r="1008" spans="2:3" ht="15.75">
      <c r="B1008" s="127" t="s">
        <v>601</v>
      </c>
      <c r="C1008" s="76" t="s">
        <v>2575</v>
      </c>
    </row>
    <row r="1009" spans="2:3" ht="15.75">
      <c r="B1009" s="127" t="s">
        <v>602</v>
      </c>
      <c r="C1009" s="78" t="s">
        <v>2576</v>
      </c>
    </row>
    <row r="1010" spans="2:3" ht="15.75">
      <c r="B1010" s="127" t="s">
        <v>603</v>
      </c>
      <c r="C1010" s="134" t="s">
        <v>2576</v>
      </c>
    </row>
    <row r="1011" spans="2:3" ht="31.5">
      <c r="B1011" s="127" t="s">
        <v>604</v>
      </c>
      <c r="C1011" s="76" t="s">
        <v>2577</v>
      </c>
    </row>
    <row r="1012" spans="2:3" ht="15.75">
      <c r="B1012" s="127" t="s">
        <v>605</v>
      </c>
      <c r="C1012" s="76" t="s">
        <v>2578</v>
      </c>
    </row>
    <row r="1013" spans="2:3" ht="31.5">
      <c r="B1013" s="127" t="s">
        <v>606</v>
      </c>
      <c r="C1013" s="76" t="s">
        <v>2579</v>
      </c>
    </row>
    <row r="1014" spans="2:3" ht="15.75">
      <c r="B1014" s="127" t="s">
        <v>1321</v>
      </c>
      <c r="C1014" s="78" t="s">
        <v>2580</v>
      </c>
    </row>
    <row r="1015" spans="2:3" ht="15.75">
      <c r="B1015" s="127" t="s">
        <v>1322</v>
      </c>
      <c r="C1015" s="134" t="s">
        <v>2580</v>
      </c>
    </row>
    <row r="1016" spans="2:3" ht="15.75">
      <c r="B1016" s="127" t="s">
        <v>1323</v>
      </c>
      <c r="C1016" s="76" t="s">
        <v>2581</v>
      </c>
    </row>
    <row r="1017" spans="2:3" ht="15.75">
      <c r="B1017" s="127" t="s">
        <v>607</v>
      </c>
      <c r="C1017" s="76" t="s">
        <v>2582</v>
      </c>
    </row>
    <row r="1018" spans="2:3" ht="15.75">
      <c r="B1018" s="127" t="s">
        <v>1324</v>
      </c>
      <c r="C1018" s="76" t="s">
        <v>2583</v>
      </c>
    </row>
    <row r="1019" spans="2:3" ht="15.75">
      <c r="B1019" s="127" t="s">
        <v>608</v>
      </c>
      <c r="C1019" s="76" t="s">
        <v>2584</v>
      </c>
    </row>
    <row r="1020" spans="2:3" ht="31.5">
      <c r="B1020" s="127" t="s">
        <v>609</v>
      </c>
      <c r="C1020" s="76" t="s">
        <v>2585</v>
      </c>
    </row>
    <row r="1021" spans="2:3" ht="31.5">
      <c r="B1021" s="127" t="s">
        <v>610</v>
      </c>
      <c r="C1021" s="78" t="s">
        <v>2586</v>
      </c>
    </row>
    <row r="1022" spans="2:3" ht="31.5">
      <c r="B1022" s="127" t="s">
        <v>611</v>
      </c>
      <c r="C1022" s="134" t="s">
        <v>2586</v>
      </c>
    </row>
    <row r="1023" spans="2:3" ht="31.5">
      <c r="B1023" s="127" t="s">
        <v>612</v>
      </c>
      <c r="C1023" s="76" t="s">
        <v>2587</v>
      </c>
    </row>
    <row r="1024" spans="2:3" ht="47.25">
      <c r="B1024" s="127" t="s">
        <v>613</v>
      </c>
      <c r="C1024" s="76" t="s">
        <v>2588</v>
      </c>
    </row>
    <row r="1025" spans="2:3" ht="31.5">
      <c r="B1025" s="127" t="s">
        <v>614</v>
      </c>
      <c r="C1025" s="76" t="s">
        <v>2589</v>
      </c>
    </row>
    <row r="1026" spans="2:3" ht="31.5">
      <c r="B1026" s="127" t="s">
        <v>615</v>
      </c>
      <c r="C1026" s="76" t="s">
        <v>2590</v>
      </c>
    </row>
    <row r="1027" spans="2:3" ht="47.25">
      <c r="B1027" s="127" t="s">
        <v>616</v>
      </c>
      <c r="C1027" s="76" t="s">
        <v>2591</v>
      </c>
    </row>
    <row r="1028" spans="2:3" ht="15.75">
      <c r="B1028" s="127" t="s">
        <v>1325</v>
      </c>
      <c r="C1028" s="78" t="s">
        <v>2592</v>
      </c>
    </row>
    <row r="1029" spans="2:3" ht="15.75">
      <c r="B1029" s="127" t="s">
        <v>1326</v>
      </c>
      <c r="C1029" s="134" t="s">
        <v>2593</v>
      </c>
    </row>
    <row r="1030" spans="2:3" ht="15.75">
      <c r="B1030" s="127" t="s">
        <v>1327</v>
      </c>
      <c r="C1030" s="76" t="s">
        <v>2594</v>
      </c>
    </row>
    <row r="1031" spans="2:3" ht="15.75">
      <c r="B1031" s="127" t="s">
        <v>617</v>
      </c>
      <c r="C1031" s="76" t="s">
        <v>2595</v>
      </c>
    </row>
    <row r="1032" spans="2:3" ht="15.75">
      <c r="B1032" s="127" t="s">
        <v>1328</v>
      </c>
      <c r="C1032" s="78" t="s">
        <v>2596</v>
      </c>
    </row>
    <row r="1033" spans="2:3" ht="15.75">
      <c r="B1033" s="127" t="s">
        <v>1329</v>
      </c>
      <c r="C1033" s="134" t="s">
        <v>2597</v>
      </c>
    </row>
    <row r="1034" spans="2:3" ht="31.5">
      <c r="B1034" s="127" t="s">
        <v>1330</v>
      </c>
      <c r="C1034" s="76" t="s">
        <v>1819</v>
      </c>
    </row>
    <row r="1035" spans="2:3" ht="15.75">
      <c r="B1035" s="127" t="s">
        <v>618</v>
      </c>
      <c r="C1035" s="78" t="s">
        <v>2598</v>
      </c>
    </row>
    <row r="1036" spans="2:3" ht="15.75">
      <c r="B1036" s="127" t="s">
        <v>619</v>
      </c>
      <c r="C1036" s="134" t="s">
        <v>2598</v>
      </c>
    </row>
    <row r="1037" spans="2:3" ht="31.5">
      <c r="B1037" s="127" t="s">
        <v>620</v>
      </c>
      <c r="C1037" s="76" t="s">
        <v>2599</v>
      </c>
    </row>
    <row r="1038" spans="2:3" ht="15.75">
      <c r="B1038" s="127" t="s">
        <v>1331</v>
      </c>
      <c r="C1038" s="78" t="s">
        <v>2600</v>
      </c>
    </row>
    <row r="1039" spans="2:3" ht="15.75">
      <c r="B1039" s="127" t="s">
        <v>1332</v>
      </c>
      <c r="C1039" s="134" t="s">
        <v>2601</v>
      </c>
    </row>
    <row r="1040" spans="2:3" ht="15.75">
      <c r="B1040" s="127" t="s">
        <v>1333</v>
      </c>
      <c r="C1040" s="76" t="s">
        <v>2602</v>
      </c>
    </row>
    <row r="1041" spans="2:3" ht="15.75">
      <c r="B1041" s="127" t="s">
        <v>1334</v>
      </c>
      <c r="C1041" s="78" t="s">
        <v>2603</v>
      </c>
    </row>
    <row r="1042" spans="2:3" ht="15.75">
      <c r="B1042" s="127" t="s">
        <v>1335</v>
      </c>
      <c r="C1042" s="134" t="s">
        <v>2604</v>
      </c>
    </row>
    <row r="1043" spans="2:3" ht="15.75">
      <c r="B1043" s="127" t="s">
        <v>1336</v>
      </c>
      <c r="C1043" s="76" t="s">
        <v>2605</v>
      </c>
    </row>
    <row r="1044" spans="2:3" ht="15.75">
      <c r="B1044" s="127" t="s">
        <v>1337</v>
      </c>
      <c r="C1044" s="78" t="s">
        <v>2606</v>
      </c>
    </row>
    <row r="1045" spans="2:3" ht="15.75">
      <c r="B1045" s="127" t="s">
        <v>1338</v>
      </c>
      <c r="C1045" s="134" t="s">
        <v>2607</v>
      </c>
    </row>
    <row r="1046" spans="2:3" ht="15.75">
      <c r="B1046" s="127" t="s">
        <v>1339</v>
      </c>
      <c r="C1046" s="76" t="s">
        <v>2608</v>
      </c>
    </row>
    <row r="1047" spans="2:3" ht="15.75">
      <c r="B1047" s="127" t="s">
        <v>1340</v>
      </c>
      <c r="C1047" s="78" t="s">
        <v>2609</v>
      </c>
    </row>
    <row r="1048" spans="2:3" ht="15.75">
      <c r="B1048" s="127" t="s">
        <v>1341</v>
      </c>
      <c r="C1048" s="134" t="s">
        <v>2610</v>
      </c>
    </row>
    <row r="1049" spans="2:3" ht="15.75">
      <c r="B1049" s="127" t="s">
        <v>1342</v>
      </c>
      <c r="C1049" s="76" t="s">
        <v>2611</v>
      </c>
    </row>
    <row r="1050" spans="2:3" ht="15.75">
      <c r="B1050" s="127" t="s">
        <v>1343</v>
      </c>
      <c r="C1050" s="78" t="s">
        <v>2612</v>
      </c>
    </row>
    <row r="1051" spans="2:3" ht="15.75">
      <c r="B1051" s="127" t="s">
        <v>1344</v>
      </c>
      <c r="C1051" s="134" t="s">
        <v>2613</v>
      </c>
    </row>
    <row r="1052" spans="2:3" ht="15.75">
      <c r="B1052" s="127" t="s">
        <v>1345</v>
      </c>
      <c r="C1052" s="76" t="s">
        <v>2614</v>
      </c>
    </row>
    <row r="1053" spans="2:3" ht="15.75">
      <c r="B1053" s="127" t="s">
        <v>1346</v>
      </c>
      <c r="C1053" s="78" t="s">
        <v>2615</v>
      </c>
    </row>
    <row r="1054" spans="2:3" ht="15.75">
      <c r="B1054" s="127" t="s">
        <v>1347</v>
      </c>
      <c r="C1054" s="134" t="s">
        <v>2616</v>
      </c>
    </row>
    <row r="1055" spans="2:3" ht="15.75">
      <c r="B1055" s="127" t="s">
        <v>1348</v>
      </c>
      <c r="C1055" s="76" t="s">
        <v>2617</v>
      </c>
    </row>
    <row r="1056" spans="2:3" ht="15.75">
      <c r="B1056" s="127" t="s">
        <v>1349</v>
      </c>
      <c r="C1056" s="78" t="s">
        <v>2618</v>
      </c>
    </row>
    <row r="1057" spans="2:3" ht="15.75">
      <c r="B1057" s="127" t="s">
        <v>1350</v>
      </c>
      <c r="C1057" s="134" t="s">
        <v>2619</v>
      </c>
    </row>
    <row r="1058" spans="2:3" ht="15.75">
      <c r="B1058" s="127" t="s">
        <v>1351</v>
      </c>
      <c r="C1058" s="76" t="s">
        <v>2620</v>
      </c>
    </row>
    <row r="1059" spans="2:3" ht="15.75">
      <c r="B1059" s="127" t="s">
        <v>1352</v>
      </c>
      <c r="C1059" s="78" t="s">
        <v>2621</v>
      </c>
    </row>
    <row r="1060" spans="2:3" ht="15.75">
      <c r="B1060" s="127" t="s">
        <v>1355</v>
      </c>
      <c r="C1060" s="134" t="s">
        <v>2622</v>
      </c>
    </row>
    <row r="1061" spans="2:3" ht="15.75">
      <c r="B1061" s="127" t="s">
        <v>1353</v>
      </c>
      <c r="C1061" s="76" t="s">
        <v>2623</v>
      </c>
    </row>
    <row r="1062" spans="2:3" ht="15.75">
      <c r="B1062" s="127" t="s">
        <v>1354</v>
      </c>
      <c r="C1062" s="78" t="s">
        <v>2624</v>
      </c>
    </row>
    <row r="1063" spans="2:3" ht="15.75">
      <c r="B1063" s="127" t="s">
        <v>1356</v>
      </c>
      <c r="C1063" s="134" t="s">
        <v>2625</v>
      </c>
    </row>
    <row r="1064" spans="2:3" ht="15.75">
      <c r="B1064" s="127" t="s">
        <v>1357</v>
      </c>
      <c r="C1064" s="76" t="s">
        <v>2626</v>
      </c>
    </row>
    <row r="1065" spans="2:3" ht="15.75">
      <c r="B1065" s="127" t="s">
        <v>1358</v>
      </c>
      <c r="C1065" s="78" t="s">
        <v>2627</v>
      </c>
    </row>
    <row r="1066" spans="2:3" ht="15.75">
      <c r="B1066" s="127" t="s">
        <v>1359</v>
      </c>
      <c r="C1066" s="134" t="s">
        <v>2628</v>
      </c>
    </row>
    <row r="1067" spans="2:3" ht="15.75">
      <c r="B1067" s="127" t="s">
        <v>1360</v>
      </c>
      <c r="C1067" s="76" t="s">
        <v>2629</v>
      </c>
    </row>
    <row r="1068" spans="2:3" ht="15.75">
      <c r="B1068" s="127" t="s">
        <v>1361</v>
      </c>
      <c r="C1068" s="78" t="s">
        <v>2630</v>
      </c>
    </row>
    <row r="1069" spans="2:3" ht="15.75">
      <c r="B1069" s="127" t="s">
        <v>1362</v>
      </c>
      <c r="C1069" s="134" t="s">
        <v>2631</v>
      </c>
    </row>
    <row r="1070" spans="2:3" ht="15.75">
      <c r="B1070" s="127" t="s">
        <v>1363</v>
      </c>
      <c r="C1070" s="76" t="s">
        <v>2632</v>
      </c>
    </row>
    <row r="1071" spans="2:3" ht="15.75">
      <c r="B1071" s="127" t="s">
        <v>1364</v>
      </c>
      <c r="C1071" s="78" t="s">
        <v>2633</v>
      </c>
    </row>
    <row r="1072" spans="2:3" ht="15.75">
      <c r="B1072" s="127" t="s">
        <v>1365</v>
      </c>
      <c r="C1072" s="134" t="s">
        <v>2634</v>
      </c>
    </row>
    <row r="1073" spans="2:3" ht="15.75">
      <c r="B1073" s="127" t="s">
        <v>1366</v>
      </c>
      <c r="C1073" s="76" t="s">
        <v>2635</v>
      </c>
    </row>
    <row r="1074" spans="2:3" ht="15.75">
      <c r="B1074" s="127" t="s">
        <v>1367</v>
      </c>
      <c r="C1074" s="78" t="s">
        <v>2825</v>
      </c>
    </row>
    <row r="1075" spans="2:3" ht="15.75">
      <c r="B1075" s="127" t="s">
        <v>1368</v>
      </c>
      <c r="C1075" s="134" t="s">
        <v>2826</v>
      </c>
    </row>
    <row r="1076" spans="2:3" ht="15.75">
      <c r="B1076" s="127" t="s">
        <v>1369</v>
      </c>
      <c r="C1076" s="76" t="s">
        <v>2827</v>
      </c>
    </row>
    <row r="1077" spans="2:3" ht="15.75">
      <c r="B1077" s="127" t="s">
        <v>1370</v>
      </c>
      <c r="C1077" s="78" t="s">
        <v>2828</v>
      </c>
    </row>
    <row r="1078" spans="2:3" ht="15.75">
      <c r="B1078" s="127" t="s">
        <v>1371</v>
      </c>
      <c r="C1078" s="134" t="s">
        <v>2829</v>
      </c>
    </row>
    <row r="1079" spans="2:3" ht="15.75">
      <c r="B1079" s="127" t="s">
        <v>1372</v>
      </c>
      <c r="C1079" s="76" t="s">
        <v>2830</v>
      </c>
    </row>
    <row r="1080" spans="2:3" ht="15.75">
      <c r="B1080" s="127" t="s">
        <v>1373</v>
      </c>
      <c r="C1080" s="78" t="s">
        <v>2831</v>
      </c>
    </row>
    <row r="1081" spans="2:3" ht="15.75">
      <c r="B1081" s="127" t="s">
        <v>1374</v>
      </c>
      <c r="C1081" s="134" t="s">
        <v>2832</v>
      </c>
    </row>
    <row r="1082" spans="2:3" ht="15.75">
      <c r="B1082" s="127" t="s">
        <v>1375</v>
      </c>
      <c r="C1082" s="76" t="s">
        <v>2833</v>
      </c>
    </row>
    <row r="1083" spans="2:3" ht="15.75">
      <c r="B1083" s="127" t="s">
        <v>1376</v>
      </c>
      <c r="C1083" s="78" t="s">
        <v>2834</v>
      </c>
    </row>
    <row r="1084" spans="2:3" ht="15.75">
      <c r="B1084" s="127" t="s">
        <v>1377</v>
      </c>
      <c r="C1084" s="134" t="s">
        <v>2835</v>
      </c>
    </row>
    <row r="1085" spans="2:3" ht="15.75">
      <c r="B1085" s="127" t="s">
        <v>1378</v>
      </c>
      <c r="C1085" s="76" t="s">
        <v>2836</v>
      </c>
    </row>
    <row r="1086" spans="2:3" ht="15.75">
      <c r="B1086" s="127" t="s">
        <v>1379</v>
      </c>
      <c r="C1086" s="78" t="s">
        <v>2837</v>
      </c>
    </row>
    <row r="1087" spans="2:3" ht="15.75">
      <c r="B1087" s="127" t="s">
        <v>1380</v>
      </c>
      <c r="C1087" s="134" t="s">
        <v>2838</v>
      </c>
    </row>
    <row r="1088" spans="2:3" ht="15.75">
      <c r="B1088" s="127" t="s">
        <v>1381</v>
      </c>
      <c r="C1088" s="76" t="s">
        <v>2839</v>
      </c>
    </row>
    <row r="1089" spans="2:3" ht="15.75">
      <c r="B1089" s="127" t="s">
        <v>1382</v>
      </c>
      <c r="C1089" s="78" t="s">
        <v>2840</v>
      </c>
    </row>
    <row r="1090" spans="2:3" ht="15.75">
      <c r="B1090" s="127" t="s">
        <v>1383</v>
      </c>
      <c r="C1090" s="134" t="s">
        <v>2841</v>
      </c>
    </row>
    <row r="1091" spans="2:3" ht="15.75">
      <c r="B1091" s="127" t="s">
        <v>1384</v>
      </c>
      <c r="C1091" s="76" t="s">
        <v>2842</v>
      </c>
    </row>
    <row r="1092" spans="2:3" ht="15.75">
      <c r="B1092" s="127" t="s">
        <v>1385</v>
      </c>
      <c r="C1092" s="78" t="s">
        <v>2843</v>
      </c>
    </row>
    <row r="1093" spans="2:3" ht="15.75">
      <c r="B1093" s="127" t="s">
        <v>1386</v>
      </c>
      <c r="C1093" s="134" t="s">
        <v>2844</v>
      </c>
    </row>
    <row r="1094" spans="2:3" ht="15.75">
      <c r="B1094" s="127" t="s">
        <v>1387</v>
      </c>
      <c r="C1094" s="76" t="s">
        <v>2845</v>
      </c>
    </row>
    <row r="1095" spans="2:3" ht="15.75">
      <c r="B1095" s="127" t="s">
        <v>1388</v>
      </c>
      <c r="C1095" s="78" t="s">
        <v>2846</v>
      </c>
    </row>
    <row r="1096" spans="2:3" ht="15.75">
      <c r="B1096" s="127" t="s">
        <v>1389</v>
      </c>
      <c r="C1096" s="134" t="s">
        <v>2847</v>
      </c>
    </row>
    <row r="1097" spans="2:3" ht="15.75">
      <c r="B1097" s="127" t="s">
        <v>1390</v>
      </c>
      <c r="C1097" s="76" t="s">
        <v>2848</v>
      </c>
    </row>
    <row r="1098" spans="2:3" ht="15.75">
      <c r="B1098" s="127" t="s">
        <v>1391</v>
      </c>
      <c r="C1098" s="78" t="s">
        <v>2849</v>
      </c>
    </row>
    <row r="1099" spans="2:3" ht="15.75">
      <c r="B1099" s="127" t="s">
        <v>1392</v>
      </c>
      <c r="C1099" s="134" t="s">
        <v>2850</v>
      </c>
    </row>
    <row r="1100" spans="2:3" ht="15.75">
      <c r="B1100" s="127" t="s">
        <v>1393</v>
      </c>
      <c r="C1100" s="76" t="s">
        <v>2851</v>
      </c>
    </row>
    <row r="1101" spans="2:3" ht="15.75">
      <c r="B1101" s="127" t="s">
        <v>1394</v>
      </c>
      <c r="C1101" s="78" t="s">
        <v>2852</v>
      </c>
    </row>
    <row r="1102" spans="2:3" ht="15.75">
      <c r="B1102" s="127" t="s">
        <v>1395</v>
      </c>
      <c r="C1102" s="134" t="s">
        <v>2853</v>
      </c>
    </row>
    <row r="1103" spans="2:3" ht="15.75">
      <c r="B1103" s="127" t="s">
        <v>1396</v>
      </c>
      <c r="C1103" s="76" t="s">
        <v>2854</v>
      </c>
    </row>
    <row r="1104" spans="2:3" ht="15.75">
      <c r="B1104" s="127" t="s">
        <v>1397</v>
      </c>
      <c r="C1104" s="78" t="s">
        <v>2855</v>
      </c>
    </row>
    <row r="1105" spans="2:3" ht="15.75">
      <c r="B1105" s="127" t="s">
        <v>1398</v>
      </c>
      <c r="C1105" s="134" t="s">
        <v>2856</v>
      </c>
    </row>
    <row r="1106" spans="2:3" ht="15.75">
      <c r="B1106" s="127" t="s">
        <v>1399</v>
      </c>
      <c r="C1106" s="76" t="s">
        <v>2857</v>
      </c>
    </row>
    <row r="1107" spans="2:3" ht="15.75">
      <c r="B1107" s="127" t="s">
        <v>1400</v>
      </c>
      <c r="C1107" s="78" t="s">
        <v>2858</v>
      </c>
    </row>
    <row r="1108" spans="2:3" ht="15.75">
      <c r="B1108" s="127" t="s">
        <v>1401</v>
      </c>
      <c r="C1108" s="134" t="s">
        <v>2859</v>
      </c>
    </row>
    <row r="1109" spans="2:3" ht="15.75">
      <c r="B1109" s="127" t="s">
        <v>1402</v>
      </c>
      <c r="C1109" s="76" t="s">
        <v>2860</v>
      </c>
    </row>
    <row r="1110" spans="2:3" ht="15.75">
      <c r="B1110" s="127" t="s">
        <v>1403</v>
      </c>
      <c r="C1110" s="78" t="s">
        <v>2861</v>
      </c>
    </row>
    <row r="1111" spans="2:3" ht="15.75">
      <c r="B1111" s="127" t="s">
        <v>1404</v>
      </c>
      <c r="C1111" s="134" t="s">
        <v>2862</v>
      </c>
    </row>
    <row r="1112" spans="2:3" ht="15.75">
      <c r="B1112" s="127" t="s">
        <v>1405</v>
      </c>
      <c r="C1112" s="76" t="s">
        <v>2863</v>
      </c>
    </row>
    <row r="1113" spans="2:3" ht="15.75">
      <c r="B1113" s="127" t="s">
        <v>1406</v>
      </c>
      <c r="C1113" s="78" t="s">
        <v>2864</v>
      </c>
    </row>
    <row r="1114" spans="2:3" ht="15.75">
      <c r="B1114" s="127" t="s">
        <v>1407</v>
      </c>
      <c r="C1114" s="134" t="s">
        <v>2865</v>
      </c>
    </row>
    <row r="1115" spans="2:3" ht="15.75">
      <c r="B1115" s="127" t="s">
        <v>1408</v>
      </c>
      <c r="C1115" s="76" t="s">
        <v>2866</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33" customWidth="1"/>
    <col min="2" max="2" width="95.00390625" style="129" customWidth="1"/>
    <col min="3" max="16384" width="9.125" style="129" customWidth="1"/>
  </cols>
  <sheetData>
    <row r="1" spans="1:2" ht="12.75">
      <c r="A1" s="128" t="s">
        <v>787</v>
      </c>
      <c r="B1" s="130" t="s">
        <v>1832</v>
      </c>
    </row>
    <row r="2" spans="1:2" ht="12.75">
      <c r="A2" s="131" t="s">
        <v>672</v>
      </c>
      <c r="B2" s="132" t="s">
        <v>673</v>
      </c>
    </row>
    <row r="3" spans="1:2" ht="12.75">
      <c r="A3" s="131" t="s">
        <v>674</v>
      </c>
      <c r="B3" s="132" t="s">
        <v>1813</v>
      </c>
    </row>
    <row r="4" spans="1:2" ht="12.75">
      <c r="A4" s="131" t="s">
        <v>675</v>
      </c>
      <c r="B4" s="132" t="s">
        <v>676</v>
      </c>
    </row>
    <row r="5" spans="1:2" ht="12.75">
      <c r="A5" s="131" t="s">
        <v>677</v>
      </c>
      <c r="B5" s="132" t="s">
        <v>678</v>
      </c>
    </row>
    <row r="6" spans="1:2" ht="12.75">
      <c r="A6" s="131" t="s">
        <v>679</v>
      </c>
      <c r="B6" s="132" t="s">
        <v>680</v>
      </c>
    </row>
    <row r="7" spans="1:2" ht="12.75">
      <c r="A7" s="131" t="s">
        <v>681</v>
      </c>
      <c r="B7" s="132" t="s">
        <v>682</v>
      </c>
    </row>
    <row r="8" spans="1:2" ht="12.75">
      <c r="A8" s="128" t="s">
        <v>788</v>
      </c>
      <c r="B8" s="130" t="s">
        <v>1833</v>
      </c>
    </row>
    <row r="9" spans="1:2" ht="12.75">
      <c r="A9" s="131" t="s">
        <v>683</v>
      </c>
      <c r="B9" s="132" t="s">
        <v>684</v>
      </c>
    </row>
    <row r="10" spans="1:2" ht="12.75">
      <c r="A10" s="131" t="s">
        <v>685</v>
      </c>
      <c r="B10" s="132" t="s">
        <v>686</v>
      </c>
    </row>
    <row r="11" spans="1:2" ht="12.75">
      <c r="A11" s="131" t="s">
        <v>687</v>
      </c>
      <c r="B11" s="132" t="s">
        <v>688</v>
      </c>
    </row>
    <row r="12" spans="1:2" ht="12.75">
      <c r="A12" s="131" t="s">
        <v>689</v>
      </c>
      <c r="B12" s="132" t="s">
        <v>730</v>
      </c>
    </row>
    <row r="13" spans="1:2" ht="12.75">
      <c r="A13" s="131" t="s">
        <v>690</v>
      </c>
      <c r="B13" s="132" t="s">
        <v>691</v>
      </c>
    </row>
    <row r="14" spans="1:2" ht="12.75">
      <c r="A14" s="131" t="s">
        <v>692</v>
      </c>
      <c r="B14" s="132" t="s">
        <v>693</v>
      </c>
    </row>
    <row r="15" spans="1:2" ht="12.75">
      <c r="A15" s="131" t="s">
        <v>694</v>
      </c>
      <c r="B15" s="132" t="s">
        <v>695</v>
      </c>
    </row>
    <row r="16" spans="1:2" ht="12.75">
      <c r="A16" s="128" t="s">
        <v>789</v>
      </c>
      <c r="B16" s="130" t="s">
        <v>1834</v>
      </c>
    </row>
    <row r="17" spans="1:2" ht="12.75">
      <c r="A17" s="131" t="s">
        <v>696</v>
      </c>
      <c r="B17" s="132" t="s">
        <v>697</v>
      </c>
    </row>
    <row r="18" spans="1:2" ht="25.5">
      <c r="A18" s="131" t="s">
        <v>698</v>
      </c>
      <c r="B18" s="132" t="s">
        <v>699</v>
      </c>
    </row>
    <row r="19" spans="1:2" ht="12.75">
      <c r="A19" s="131" t="s">
        <v>700</v>
      </c>
      <c r="B19" s="132" t="s">
        <v>701</v>
      </c>
    </row>
    <row r="20" spans="1:2" ht="12.75">
      <c r="A20" s="131" t="s">
        <v>702</v>
      </c>
      <c r="B20" s="132" t="s">
        <v>703</v>
      </c>
    </row>
    <row r="21" spans="1:2" ht="12.75">
      <c r="A21" s="131" t="s">
        <v>704</v>
      </c>
      <c r="B21" s="132" t="s">
        <v>705</v>
      </c>
    </row>
    <row r="22" spans="1:2" ht="12.75">
      <c r="A22" s="131" t="s">
        <v>706</v>
      </c>
      <c r="B22" s="132" t="s">
        <v>707</v>
      </c>
    </row>
    <row r="23" spans="1:2" ht="25.5">
      <c r="A23" s="131" t="s">
        <v>708</v>
      </c>
      <c r="B23" s="132" t="s">
        <v>1463</v>
      </c>
    </row>
    <row r="24" spans="1:2" ht="38.25">
      <c r="A24" s="131" t="s">
        <v>1464</v>
      </c>
      <c r="B24" s="132" t="s">
        <v>1465</v>
      </c>
    </row>
    <row r="25" spans="1:2" ht="12.75">
      <c r="A25" s="131" t="s">
        <v>1466</v>
      </c>
      <c r="B25" s="132" t="s">
        <v>1467</v>
      </c>
    </row>
    <row r="26" spans="1:2" ht="12.75">
      <c r="A26" s="131" t="s">
        <v>1468</v>
      </c>
      <c r="B26" s="132" t="s">
        <v>1469</v>
      </c>
    </row>
    <row r="27" spans="1:2" ht="12.75">
      <c r="A27" s="131" t="s">
        <v>1470</v>
      </c>
      <c r="B27" s="132" t="s">
        <v>1471</v>
      </c>
    </row>
    <row r="28" spans="1:2" ht="12.75">
      <c r="A28" s="131" t="s">
        <v>1472</v>
      </c>
      <c r="B28" s="132" t="s">
        <v>1473</v>
      </c>
    </row>
    <row r="29" spans="1:2" ht="12.75">
      <c r="A29" s="131" t="s">
        <v>1474</v>
      </c>
      <c r="B29" s="132" t="s">
        <v>1475</v>
      </c>
    </row>
    <row r="30" spans="1:2" ht="25.5">
      <c r="A30" s="131" t="s">
        <v>1476</v>
      </c>
      <c r="B30" s="132" t="s">
        <v>1477</v>
      </c>
    </row>
    <row r="31" spans="1:2" ht="12.75">
      <c r="A31" s="131" t="s">
        <v>1478</v>
      </c>
      <c r="B31" s="132" t="s">
        <v>1479</v>
      </c>
    </row>
    <row r="32" spans="1:2" ht="12.75">
      <c r="A32" s="131" t="s">
        <v>1480</v>
      </c>
      <c r="B32" s="132" t="s">
        <v>1481</v>
      </c>
    </row>
    <row r="33" spans="1:2" ht="12.75">
      <c r="A33" s="131" t="s">
        <v>1482</v>
      </c>
      <c r="B33" s="132" t="s">
        <v>1483</v>
      </c>
    </row>
    <row r="34" spans="1:2" ht="12.75">
      <c r="A34" s="131" t="s">
        <v>1484</v>
      </c>
      <c r="B34" s="132" t="s">
        <v>1485</v>
      </c>
    </row>
    <row r="35" spans="1:2" ht="12.75">
      <c r="A35" s="131" t="s">
        <v>1486</v>
      </c>
      <c r="B35" s="132" t="s">
        <v>1487</v>
      </c>
    </row>
    <row r="36" spans="1:2" ht="12.75">
      <c r="A36" s="131" t="s">
        <v>1488</v>
      </c>
      <c r="B36" s="132" t="s">
        <v>1489</v>
      </c>
    </row>
    <row r="37" spans="1:2" ht="12.75">
      <c r="A37" s="131" t="s">
        <v>1490</v>
      </c>
      <c r="B37" s="132" t="s">
        <v>1491</v>
      </c>
    </row>
    <row r="38" spans="1:2" ht="12.75">
      <c r="A38" s="131" t="s">
        <v>1492</v>
      </c>
      <c r="B38" s="132" t="s">
        <v>1493</v>
      </c>
    </row>
    <row r="39" spans="1:2" ht="12.75">
      <c r="A39" s="131" t="s">
        <v>1494</v>
      </c>
      <c r="B39" s="132" t="s">
        <v>731</v>
      </c>
    </row>
    <row r="40" spans="1:2" ht="38.25">
      <c r="A40" s="131" t="s">
        <v>1495</v>
      </c>
      <c r="B40" s="132" t="s">
        <v>1835</v>
      </c>
    </row>
    <row r="41" spans="1:2" ht="12.75">
      <c r="A41" s="128" t="s">
        <v>790</v>
      </c>
      <c r="B41" s="130" t="s">
        <v>1836</v>
      </c>
    </row>
    <row r="42" spans="1:2" ht="12.75">
      <c r="A42" s="131" t="s">
        <v>1496</v>
      </c>
      <c r="B42" s="132" t="s">
        <v>1497</v>
      </c>
    </row>
    <row r="43" spans="1:2" ht="12.75">
      <c r="A43" s="131" t="s">
        <v>1498</v>
      </c>
      <c r="B43" s="132" t="s">
        <v>1499</v>
      </c>
    </row>
    <row r="44" spans="1:2" ht="25.5">
      <c r="A44" s="131" t="s">
        <v>1500</v>
      </c>
      <c r="B44" s="132" t="s">
        <v>1501</v>
      </c>
    </row>
    <row r="45" spans="1:2" ht="12.75">
      <c r="A45" s="131" t="s">
        <v>1502</v>
      </c>
      <c r="B45" s="132" t="s">
        <v>1503</v>
      </c>
    </row>
    <row r="46" spans="1:2" ht="12.75">
      <c r="A46" s="131" t="s">
        <v>1504</v>
      </c>
      <c r="B46" s="132" t="s">
        <v>1505</v>
      </c>
    </row>
    <row r="47" spans="1:2" ht="12.75">
      <c r="A47" s="131" t="s">
        <v>1506</v>
      </c>
      <c r="B47" s="132" t="s">
        <v>1507</v>
      </c>
    </row>
    <row r="48" spans="1:2" ht="12.75">
      <c r="A48" s="131" t="s">
        <v>1508</v>
      </c>
      <c r="B48" s="132" t="s">
        <v>1509</v>
      </c>
    </row>
    <row r="49" spans="1:2" ht="12.75">
      <c r="A49" s="131" t="s">
        <v>1510</v>
      </c>
      <c r="B49" s="132" t="s">
        <v>1511</v>
      </c>
    </row>
    <row r="50" spans="1:2" ht="12.75">
      <c r="A50" s="131" t="s">
        <v>1512</v>
      </c>
      <c r="B50" s="132" t="s">
        <v>1513</v>
      </c>
    </row>
    <row r="51" spans="1:2" ht="12.75">
      <c r="A51" s="131" t="s">
        <v>1514</v>
      </c>
      <c r="B51" s="132" t="s">
        <v>1515</v>
      </c>
    </row>
    <row r="52" spans="1:2" ht="12.75">
      <c r="A52" s="131" t="s">
        <v>1516</v>
      </c>
      <c r="B52" s="132" t="s">
        <v>1517</v>
      </c>
    </row>
    <row r="53" spans="1:2" ht="25.5">
      <c r="A53" s="131" t="s">
        <v>1518</v>
      </c>
      <c r="B53" s="132" t="s">
        <v>1519</v>
      </c>
    </row>
    <row r="54" spans="1:2" ht="25.5">
      <c r="A54" s="131" t="s">
        <v>1520</v>
      </c>
      <c r="B54" s="132" t="s">
        <v>1521</v>
      </c>
    </row>
    <row r="55" spans="1:2" ht="12.75">
      <c r="A55" s="131" t="s">
        <v>1522</v>
      </c>
      <c r="B55" s="132" t="s">
        <v>1523</v>
      </c>
    </row>
    <row r="56" spans="1:2" ht="12.75">
      <c r="A56" s="131" t="s">
        <v>1524</v>
      </c>
      <c r="B56" s="132" t="s">
        <v>1525</v>
      </c>
    </row>
    <row r="57" spans="1:2" ht="12.75">
      <c r="A57" s="131" t="s">
        <v>1526</v>
      </c>
      <c r="B57" s="132" t="s">
        <v>1527</v>
      </c>
    </row>
    <row r="58" spans="1:2" ht="12.75">
      <c r="A58" s="131" t="s">
        <v>1528</v>
      </c>
      <c r="B58" s="132" t="s">
        <v>1529</v>
      </c>
    </row>
    <row r="59" spans="1:2" ht="12.75">
      <c r="A59" s="131" t="s">
        <v>1530</v>
      </c>
      <c r="B59" s="132" t="s">
        <v>1531</v>
      </c>
    </row>
    <row r="60" spans="1:2" ht="12.75">
      <c r="A60" s="131" t="s">
        <v>1532</v>
      </c>
      <c r="B60" s="132" t="s">
        <v>1533</v>
      </c>
    </row>
    <row r="61" spans="1:2" ht="12.75">
      <c r="A61" s="131" t="s">
        <v>1534</v>
      </c>
      <c r="B61" s="132" t="s">
        <v>1535</v>
      </c>
    </row>
    <row r="62" spans="1:2" ht="12.75">
      <c r="A62" s="131" t="s">
        <v>1536</v>
      </c>
      <c r="B62" s="132" t="s">
        <v>1537</v>
      </c>
    </row>
    <row r="63" spans="1:2" ht="12.75">
      <c r="A63" s="131" t="s">
        <v>1538</v>
      </c>
      <c r="B63" s="132" t="s">
        <v>1489</v>
      </c>
    </row>
    <row r="64" spans="1:2" ht="12.75">
      <c r="A64" s="131" t="s">
        <v>1539</v>
      </c>
      <c r="B64" s="132" t="s">
        <v>1540</v>
      </c>
    </row>
    <row r="65" spans="1:2" ht="12.75">
      <c r="A65" s="131" t="s">
        <v>1541</v>
      </c>
      <c r="B65" s="132" t="s">
        <v>1542</v>
      </c>
    </row>
    <row r="66" spans="1:2" ht="12.75">
      <c r="A66" s="131" t="s">
        <v>1543</v>
      </c>
      <c r="B66" s="132" t="s">
        <v>1544</v>
      </c>
    </row>
    <row r="67" spans="1:2" ht="12.75">
      <c r="A67" s="131" t="s">
        <v>1545</v>
      </c>
      <c r="B67" s="132" t="s">
        <v>732</v>
      </c>
    </row>
    <row r="68" spans="1:2" ht="12.75">
      <c r="A68" s="131" t="s">
        <v>1546</v>
      </c>
      <c r="B68" s="132" t="s">
        <v>1547</v>
      </c>
    </row>
    <row r="69" spans="1:2" ht="12.75">
      <c r="A69" s="128" t="s">
        <v>791</v>
      </c>
      <c r="B69" s="130" t="s">
        <v>1837</v>
      </c>
    </row>
    <row r="70" spans="1:2" ht="76.5">
      <c r="A70" s="131" t="s">
        <v>1548</v>
      </c>
      <c r="B70" s="132" t="s">
        <v>1838</v>
      </c>
    </row>
    <row r="71" spans="1:2" ht="76.5">
      <c r="A71" s="131" t="s">
        <v>1549</v>
      </c>
      <c r="B71" s="132" t="s">
        <v>1839</v>
      </c>
    </row>
    <row r="72" spans="1:2" ht="76.5">
      <c r="A72" s="131" t="s">
        <v>1550</v>
      </c>
      <c r="B72" s="132" t="s">
        <v>1840</v>
      </c>
    </row>
    <row r="73" spans="1:2" ht="140.25">
      <c r="A73" s="131" t="s">
        <v>1551</v>
      </c>
      <c r="B73" s="132" t="s">
        <v>733</v>
      </c>
    </row>
    <row r="74" spans="1:2" ht="140.25">
      <c r="A74" s="131" t="s">
        <v>1552</v>
      </c>
      <c r="B74" s="132" t="s">
        <v>734</v>
      </c>
    </row>
    <row r="75" spans="1:2" ht="102">
      <c r="A75" s="131" t="s">
        <v>1553</v>
      </c>
      <c r="B75" s="132" t="s">
        <v>735</v>
      </c>
    </row>
    <row r="76" spans="1:2" ht="38.25">
      <c r="A76" s="131" t="s">
        <v>1554</v>
      </c>
      <c r="B76" s="132" t="s">
        <v>1555</v>
      </c>
    </row>
    <row r="77" spans="1:2" ht="38.25">
      <c r="A77" s="131" t="s">
        <v>1556</v>
      </c>
      <c r="B77" s="132" t="s">
        <v>2176</v>
      </c>
    </row>
    <row r="78" spans="1:2" ht="25.5">
      <c r="A78" s="131" t="s">
        <v>2177</v>
      </c>
      <c r="B78" s="132" t="s">
        <v>2178</v>
      </c>
    </row>
    <row r="79" spans="1:2" ht="63.75">
      <c r="A79" s="131" t="s">
        <v>2179</v>
      </c>
      <c r="B79" s="132" t="s">
        <v>1841</v>
      </c>
    </row>
    <row r="80" spans="1:2" ht="63.75">
      <c r="A80" s="131" t="s">
        <v>2180</v>
      </c>
      <c r="B80" s="132" t="s">
        <v>1842</v>
      </c>
    </row>
    <row r="81" spans="1:2" ht="12.75">
      <c r="A81" s="131" t="s">
        <v>2181</v>
      </c>
      <c r="B81" s="132" t="s">
        <v>1642</v>
      </c>
    </row>
    <row r="82" spans="1:2" ht="12.75">
      <c r="A82" s="131" t="s">
        <v>2182</v>
      </c>
      <c r="B82" s="132" t="s">
        <v>1643</v>
      </c>
    </row>
    <row r="83" spans="1:2" ht="12.75">
      <c r="A83" s="131" t="s">
        <v>2183</v>
      </c>
      <c r="B83" s="132" t="s">
        <v>1644</v>
      </c>
    </row>
    <row r="84" spans="1:2" ht="12.75">
      <c r="A84" s="131" t="s">
        <v>792</v>
      </c>
      <c r="B84" s="132" t="s">
        <v>1645</v>
      </c>
    </row>
    <row r="85" spans="1:2" ht="12.75">
      <c r="A85" s="131" t="s">
        <v>793</v>
      </c>
      <c r="B85" s="132" t="s">
        <v>1646</v>
      </c>
    </row>
    <row r="86" spans="1:2" ht="12.75">
      <c r="A86" s="131" t="s">
        <v>2184</v>
      </c>
      <c r="B86" s="132" t="s">
        <v>2185</v>
      </c>
    </row>
    <row r="87" spans="1:2" ht="12.75">
      <c r="A87" s="131" t="s">
        <v>2186</v>
      </c>
      <c r="B87" s="132" t="s">
        <v>1647</v>
      </c>
    </row>
    <row r="88" spans="1:2" ht="12.75">
      <c r="A88" s="131" t="s">
        <v>2187</v>
      </c>
      <c r="B88" s="132" t="s">
        <v>1648</v>
      </c>
    </row>
    <row r="89" spans="1:2" ht="12.75">
      <c r="A89" s="131" t="s">
        <v>2188</v>
      </c>
      <c r="B89" s="132" t="s">
        <v>1649</v>
      </c>
    </row>
    <row r="90" spans="1:2" ht="12.75">
      <c r="A90" s="131" t="s">
        <v>2189</v>
      </c>
      <c r="B90" s="132" t="s">
        <v>1650</v>
      </c>
    </row>
    <row r="91" spans="1:2" ht="12.75">
      <c r="A91" s="131" t="s">
        <v>2190</v>
      </c>
      <c r="B91" s="132" t="s">
        <v>1651</v>
      </c>
    </row>
    <row r="92" spans="1:2" ht="12.75">
      <c r="A92" s="131" t="s">
        <v>2191</v>
      </c>
      <c r="B92" s="132" t="s">
        <v>1652</v>
      </c>
    </row>
    <row r="93" spans="1:2" ht="12.75">
      <c r="A93" s="131" t="s">
        <v>2192</v>
      </c>
      <c r="B93" s="132" t="s">
        <v>2193</v>
      </c>
    </row>
    <row r="94" spans="1:2" ht="12.75">
      <c r="A94" s="131" t="s">
        <v>2194</v>
      </c>
      <c r="B94" s="132" t="s">
        <v>2195</v>
      </c>
    </row>
    <row r="95" spans="1:2" ht="12.75">
      <c r="A95" s="131" t="s">
        <v>2196</v>
      </c>
      <c r="B95" s="132" t="s">
        <v>1653</v>
      </c>
    </row>
    <row r="96" spans="1:2" ht="25.5">
      <c r="A96" s="131" t="s">
        <v>2197</v>
      </c>
      <c r="B96" s="132" t="s">
        <v>1654</v>
      </c>
    </row>
    <row r="97" spans="1:2" ht="12.75">
      <c r="A97" s="131" t="s">
        <v>2198</v>
      </c>
      <c r="B97" s="132" t="s">
        <v>2199</v>
      </c>
    </row>
    <row r="98" spans="1:2" ht="12.75">
      <c r="A98" s="131" t="s">
        <v>2200</v>
      </c>
      <c r="B98" s="132" t="s">
        <v>2201</v>
      </c>
    </row>
    <row r="99" spans="1:2" ht="12.75">
      <c r="A99" s="131" t="s">
        <v>2202</v>
      </c>
      <c r="B99" s="132" t="s">
        <v>2203</v>
      </c>
    </row>
    <row r="100" spans="1:2" ht="25.5">
      <c r="A100" s="131" t="s">
        <v>2204</v>
      </c>
      <c r="B100" s="132" t="s">
        <v>1843</v>
      </c>
    </row>
    <row r="101" spans="1:2" ht="12.75">
      <c r="A101" s="131" t="s">
        <v>2205</v>
      </c>
      <c r="B101" s="132" t="s">
        <v>151</v>
      </c>
    </row>
    <row r="102" spans="1:2" ht="12.75">
      <c r="A102" s="131" t="s">
        <v>2206</v>
      </c>
      <c r="B102" s="132" t="s">
        <v>152</v>
      </c>
    </row>
    <row r="103" spans="1:2" ht="12.75">
      <c r="A103" s="131" t="s">
        <v>2207</v>
      </c>
      <c r="B103" s="132" t="s">
        <v>2208</v>
      </c>
    </row>
    <row r="104" spans="1:2" ht="12.75">
      <c r="A104" s="131" t="s">
        <v>2209</v>
      </c>
      <c r="B104" s="132" t="s">
        <v>153</v>
      </c>
    </row>
    <row r="105" spans="1:2" ht="12.75">
      <c r="A105" s="131" t="s">
        <v>2210</v>
      </c>
      <c r="B105" s="132" t="s">
        <v>2211</v>
      </c>
    </row>
    <row r="106" spans="1:2" ht="12.75">
      <c r="A106" s="131" t="s">
        <v>2212</v>
      </c>
      <c r="B106" s="132" t="s">
        <v>154</v>
      </c>
    </row>
    <row r="107" spans="1:2" ht="12.75">
      <c r="A107" s="131" t="s">
        <v>2213</v>
      </c>
      <c r="B107" s="132" t="s">
        <v>2214</v>
      </c>
    </row>
    <row r="108" spans="1:2" ht="12.75">
      <c r="A108" s="131" t="s">
        <v>2215</v>
      </c>
      <c r="B108" s="132" t="s">
        <v>2243</v>
      </c>
    </row>
    <row r="109" spans="1:2" ht="12.75">
      <c r="A109" s="131" t="s">
        <v>2216</v>
      </c>
      <c r="B109" s="132" t="s">
        <v>155</v>
      </c>
    </row>
    <row r="110" spans="1:2" ht="12.75">
      <c r="A110" s="131" t="s">
        <v>2217</v>
      </c>
      <c r="B110" s="132" t="s">
        <v>2218</v>
      </c>
    </row>
    <row r="111" spans="1:2" ht="25.5">
      <c r="A111" s="131" t="s">
        <v>2219</v>
      </c>
      <c r="B111" s="132" t="s">
        <v>156</v>
      </c>
    </row>
    <row r="112" spans="1:2" ht="12.75">
      <c r="A112" s="131" t="s">
        <v>2220</v>
      </c>
      <c r="B112" s="132" t="s">
        <v>2221</v>
      </c>
    </row>
    <row r="113" spans="1:2" ht="12.75">
      <c r="A113" s="131" t="s">
        <v>2222</v>
      </c>
      <c r="B113" s="132" t="s">
        <v>2223</v>
      </c>
    </row>
    <row r="114" spans="1:2" ht="12.75">
      <c r="A114" s="131" t="s">
        <v>2224</v>
      </c>
      <c r="B114" s="132" t="s">
        <v>2225</v>
      </c>
    </row>
    <row r="115" spans="1:2" ht="25.5">
      <c r="A115" s="131" t="s">
        <v>2226</v>
      </c>
      <c r="B115" s="132" t="s">
        <v>157</v>
      </c>
    </row>
    <row r="116" spans="1:2" ht="25.5">
      <c r="A116" s="131" t="s">
        <v>2227</v>
      </c>
      <c r="B116" s="132" t="s">
        <v>158</v>
      </c>
    </row>
    <row r="117" spans="1:2" ht="12.75">
      <c r="A117" s="131" t="s">
        <v>2228</v>
      </c>
      <c r="B117" s="132" t="s">
        <v>2229</v>
      </c>
    </row>
    <row r="118" spans="1:2" ht="12.75">
      <c r="A118" s="131" t="s">
        <v>2230</v>
      </c>
      <c r="B118" s="132" t="s">
        <v>159</v>
      </c>
    </row>
    <row r="119" spans="1:2" ht="25.5">
      <c r="A119" s="131" t="s">
        <v>794</v>
      </c>
      <c r="B119" s="132" t="s">
        <v>160</v>
      </c>
    </row>
    <row r="120" spans="1:2" ht="12.75">
      <c r="A120" s="131" t="s">
        <v>795</v>
      </c>
      <c r="B120" s="132" t="s">
        <v>161</v>
      </c>
    </row>
    <row r="121" spans="1:2" ht="38.25">
      <c r="A121" s="131" t="s">
        <v>2231</v>
      </c>
      <c r="B121" s="132" t="s">
        <v>162</v>
      </c>
    </row>
    <row r="122" spans="1:2" ht="12.75">
      <c r="A122" s="131" t="s">
        <v>2232</v>
      </c>
      <c r="B122" s="132" t="s">
        <v>2233</v>
      </c>
    </row>
    <row r="123" spans="1:2" ht="12.75">
      <c r="A123" s="131" t="s">
        <v>2234</v>
      </c>
      <c r="B123" s="132" t="s">
        <v>1535</v>
      </c>
    </row>
    <row r="124" spans="1:2" ht="12.75">
      <c r="A124" s="131" t="s">
        <v>2235</v>
      </c>
      <c r="B124" s="132" t="s">
        <v>1537</v>
      </c>
    </row>
    <row r="125" spans="1:2" ht="12.75">
      <c r="A125" s="131" t="s">
        <v>2236</v>
      </c>
      <c r="B125" s="132" t="s">
        <v>163</v>
      </c>
    </row>
    <row r="126" spans="1:2" ht="12.75">
      <c r="A126" s="131" t="s">
        <v>2237</v>
      </c>
      <c r="B126" s="132" t="s">
        <v>2238</v>
      </c>
    </row>
    <row r="127" spans="1:2" ht="12.75">
      <c r="A127" s="131" t="s">
        <v>2239</v>
      </c>
      <c r="B127" s="132" t="s">
        <v>2240</v>
      </c>
    </row>
    <row r="128" spans="1:2" ht="25.5">
      <c r="A128" s="131" t="s">
        <v>2241</v>
      </c>
      <c r="B128" s="132" t="s">
        <v>164</v>
      </c>
    </row>
    <row r="129" spans="1:2" ht="12.75">
      <c r="A129" s="131" t="s">
        <v>2242</v>
      </c>
      <c r="B129" s="132" t="s">
        <v>165</v>
      </c>
    </row>
    <row r="130" spans="1:2" ht="12.75">
      <c r="A130" s="128" t="s">
        <v>796</v>
      </c>
      <c r="B130" s="130" t="s">
        <v>1844</v>
      </c>
    </row>
    <row r="131" spans="1:2" ht="12.75">
      <c r="A131" s="131" t="s">
        <v>2244</v>
      </c>
      <c r="B131" s="132" t="s">
        <v>2245</v>
      </c>
    </row>
    <row r="132" spans="1:2" ht="12.75">
      <c r="A132" s="131" t="s">
        <v>2246</v>
      </c>
      <c r="B132" s="132" t="s">
        <v>2247</v>
      </c>
    </row>
    <row r="133" spans="1:2" ht="12.75">
      <c r="A133" s="131" t="s">
        <v>2248</v>
      </c>
      <c r="B133" s="132" t="s">
        <v>2249</v>
      </c>
    </row>
    <row r="134" spans="1:2" ht="12.75">
      <c r="A134" s="131" t="s">
        <v>2250</v>
      </c>
      <c r="B134" s="132" t="s">
        <v>2251</v>
      </c>
    </row>
    <row r="135" spans="1:2" ht="12.75">
      <c r="A135" s="131" t="s">
        <v>797</v>
      </c>
      <c r="B135" s="132" t="s">
        <v>166</v>
      </c>
    </row>
    <row r="136" spans="1:2" ht="12.75">
      <c r="A136" s="131" t="s">
        <v>2252</v>
      </c>
      <c r="B136" s="132" t="s">
        <v>2253</v>
      </c>
    </row>
    <row r="137" spans="1:2" ht="12.75">
      <c r="A137" s="131" t="s">
        <v>2254</v>
      </c>
      <c r="B137" s="132" t="s">
        <v>2255</v>
      </c>
    </row>
    <row r="138" spans="1:2" ht="12.75">
      <c r="A138" s="131" t="s">
        <v>2256</v>
      </c>
      <c r="B138" s="132" t="s">
        <v>2257</v>
      </c>
    </row>
    <row r="139" spans="1:2" ht="12.75">
      <c r="A139" s="131" t="s">
        <v>2258</v>
      </c>
      <c r="B139" s="132" t="s">
        <v>2259</v>
      </c>
    </row>
    <row r="140" spans="1:2" ht="12.75">
      <c r="A140" s="131" t="s">
        <v>2260</v>
      </c>
      <c r="B140" s="132" t="s">
        <v>2261</v>
      </c>
    </row>
    <row r="141" spans="1:2" ht="12.75">
      <c r="A141" s="131" t="s">
        <v>2262</v>
      </c>
      <c r="B141" s="132" t="s">
        <v>2263</v>
      </c>
    </row>
    <row r="142" spans="1:2" ht="12.75">
      <c r="A142" s="131" t="s">
        <v>2264</v>
      </c>
      <c r="B142" s="132" t="s">
        <v>2265</v>
      </c>
    </row>
    <row r="143" spans="1:2" ht="12.75">
      <c r="A143" s="131" t="s">
        <v>2266</v>
      </c>
      <c r="B143" s="132" t="s">
        <v>2267</v>
      </c>
    </row>
    <row r="144" spans="1:2" ht="12.75">
      <c r="A144" s="131" t="s">
        <v>2268</v>
      </c>
      <c r="B144" s="132" t="s">
        <v>2269</v>
      </c>
    </row>
    <row r="145" spans="1:2" ht="25.5">
      <c r="A145" s="131" t="s">
        <v>2270</v>
      </c>
      <c r="B145" s="132" t="s">
        <v>2271</v>
      </c>
    </row>
    <row r="146" spans="1:2" ht="12.75">
      <c r="A146" s="131" t="s">
        <v>2272</v>
      </c>
      <c r="B146" s="132" t="s">
        <v>2273</v>
      </c>
    </row>
    <row r="147" spans="1:2" ht="12.75">
      <c r="A147" s="131" t="s">
        <v>2274</v>
      </c>
      <c r="B147" s="132" t="s">
        <v>2275</v>
      </c>
    </row>
    <row r="148" spans="1:2" ht="38.25">
      <c r="A148" s="131" t="s">
        <v>798</v>
      </c>
      <c r="B148" s="132" t="s">
        <v>1674</v>
      </c>
    </row>
    <row r="149" spans="1:2" ht="51">
      <c r="A149" s="131" t="s">
        <v>2276</v>
      </c>
      <c r="B149" s="132" t="s">
        <v>1675</v>
      </c>
    </row>
    <row r="150" spans="1:2" ht="12.75">
      <c r="A150" s="128" t="s">
        <v>2277</v>
      </c>
      <c r="B150" s="130" t="s">
        <v>1845</v>
      </c>
    </row>
    <row r="151" spans="1:2" ht="12.75">
      <c r="A151" s="131" t="s">
        <v>2278</v>
      </c>
      <c r="B151" s="132" t="s">
        <v>2279</v>
      </c>
    </row>
    <row r="152" spans="1:2" ht="12.75">
      <c r="A152" s="131" t="s">
        <v>2280</v>
      </c>
      <c r="B152" s="132" t="s">
        <v>2281</v>
      </c>
    </row>
    <row r="153" spans="1:2" ht="12.75">
      <c r="A153" s="131" t="s">
        <v>2282</v>
      </c>
      <c r="B153" s="132" t="s">
        <v>2283</v>
      </c>
    </row>
    <row r="154" spans="1:2" ht="12.75">
      <c r="A154" s="131" t="s">
        <v>2284</v>
      </c>
      <c r="B154" s="132" t="s">
        <v>2285</v>
      </c>
    </row>
    <row r="155" spans="1:2" ht="12.75">
      <c r="A155" s="131" t="s">
        <v>2286</v>
      </c>
      <c r="B155" s="132" t="s">
        <v>1676</v>
      </c>
    </row>
    <row r="156" spans="1:2" ht="12.75">
      <c r="A156" s="131" t="s">
        <v>2287</v>
      </c>
      <c r="B156" s="132" t="s">
        <v>2288</v>
      </c>
    </row>
    <row r="157" spans="1:2" ht="12.75">
      <c r="A157" s="131" t="s">
        <v>2289</v>
      </c>
      <c r="B157" s="132" t="s">
        <v>2290</v>
      </c>
    </row>
    <row r="158" spans="1:2" ht="12.75">
      <c r="A158" s="131" t="s">
        <v>2291</v>
      </c>
      <c r="B158" s="132" t="s">
        <v>2292</v>
      </c>
    </row>
    <row r="159" spans="1:2" ht="12.75">
      <c r="A159" s="131" t="s">
        <v>2293</v>
      </c>
      <c r="B159" s="132" t="s">
        <v>2294</v>
      </c>
    </row>
    <row r="160" spans="1:2" ht="12.75">
      <c r="A160" s="131" t="s">
        <v>2295</v>
      </c>
      <c r="B160" s="132" t="s">
        <v>2296</v>
      </c>
    </row>
    <row r="161" spans="1:2" ht="38.25">
      <c r="A161" s="131" t="s">
        <v>2297</v>
      </c>
      <c r="B161" s="132" t="s">
        <v>1835</v>
      </c>
    </row>
    <row r="162" spans="1:2" ht="12.75">
      <c r="A162" s="131" t="s">
        <v>2298</v>
      </c>
      <c r="B162" s="132" t="s">
        <v>2299</v>
      </c>
    </row>
    <row r="163" spans="1:2" ht="12.75">
      <c r="A163" s="131" t="s">
        <v>2300</v>
      </c>
      <c r="B163" s="132" t="s">
        <v>2301</v>
      </c>
    </row>
    <row r="164" spans="1:2" ht="12.75">
      <c r="A164" s="128" t="s">
        <v>2302</v>
      </c>
      <c r="B164" s="130" t="s">
        <v>1846</v>
      </c>
    </row>
    <row r="165" spans="1:2" ht="12.75">
      <c r="A165" s="131" t="s">
        <v>2303</v>
      </c>
      <c r="B165" s="132" t="s">
        <v>2304</v>
      </c>
    </row>
    <row r="166" spans="1:2" ht="12.75">
      <c r="A166" s="131" t="s">
        <v>2305</v>
      </c>
      <c r="B166" s="132" t="s">
        <v>2306</v>
      </c>
    </row>
    <row r="167" spans="1:2" ht="12.75">
      <c r="A167" s="131" t="s">
        <v>2307</v>
      </c>
      <c r="B167" s="132" t="s">
        <v>2308</v>
      </c>
    </row>
    <row r="168" spans="1:2" ht="12.75">
      <c r="A168" s="131" t="s">
        <v>2309</v>
      </c>
      <c r="B168" s="132" t="s">
        <v>2310</v>
      </c>
    </row>
    <row r="169" spans="1:2" ht="12.75">
      <c r="A169" s="128" t="s">
        <v>2311</v>
      </c>
      <c r="B169" s="130" t="s">
        <v>776</v>
      </c>
    </row>
    <row r="170" spans="1:2" ht="12.75">
      <c r="A170" s="131" t="s">
        <v>2312</v>
      </c>
      <c r="B170" s="132" t="s">
        <v>2313</v>
      </c>
    </row>
    <row r="171" spans="1:2" ht="12.75">
      <c r="A171" s="131" t="s">
        <v>2314</v>
      </c>
      <c r="B171" s="132" t="s">
        <v>1557</v>
      </c>
    </row>
    <row r="172" spans="1:2" ht="12.75">
      <c r="A172" s="131" t="s">
        <v>1558</v>
      </c>
      <c r="B172" s="132" t="s">
        <v>1559</v>
      </c>
    </row>
    <row r="173" spans="1:2" ht="12.75">
      <c r="A173" s="131" t="s">
        <v>1560</v>
      </c>
      <c r="B173" s="132" t="s">
        <v>1677</v>
      </c>
    </row>
    <row r="174" spans="1:2" ht="12.75">
      <c r="A174" s="131" t="s">
        <v>1561</v>
      </c>
      <c r="B174" s="132" t="s">
        <v>1562</v>
      </c>
    </row>
    <row r="175" spans="1:2" ht="12.75">
      <c r="A175" s="131" t="s">
        <v>1563</v>
      </c>
      <c r="B175" s="132" t="s">
        <v>1564</v>
      </c>
    </row>
    <row r="176" spans="1:2" ht="12.75">
      <c r="A176" s="131" t="s">
        <v>1565</v>
      </c>
      <c r="B176" s="132" t="s">
        <v>2223</v>
      </c>
    </row>
    <row r="177" spans="1:2" ht="12.75">
      <c r="A177" s="131" t="s">
        <v>1566</v>
      </c>
      <c r="B177" s="132" t="s">
        <v>1537</v>
      </c>
    </row>
    <row r="178" spans="1:2" ht="12.75">
      <c r="A178" s="131" t="s">
        <v>799</v>
      </c>
      <c r="B178" s="132" t="s">
        <v>1678</v>
      </c>
    </row>
    <row r="179" spans="1:2" ht="12.75">
      <c r="A179" s="131" t="s">
        <v>800</v>
      </c>
      <c r="B179" s="132" t="s">
        <v>1679</v>
      </c>
    </row>
    <row r="180" spans="1:2" ht="25.5">
      <c r="A180" s="131" t="s">
        <v>1567</v>
      </c>
      <c r="B180" s="132" t="s">
        <v>1568</v>
      </c>
    </row>
    <row r="181" spans="1:2" ht="25.5">
      <c r="A181" s="131" t="s">
        <v>1569</v>
      </c>
      <c r="B181" s="132" t="s">
        <v>0</v>
      </c>
    </row>
    <row r="182" spans="1:2" ht="25.5">
      <c r="A182" s="131" t="s">
        <v>1</v>
      </c>
      <c r="B182" s="132" t="s">
        <v>2</v>
      </c>
    </row>
    <row r="183" spans="1:2" ht="12.75">
      <c r="A183" s="131" t="s">
        <v>3</v>
      </c>
      <c r="B183" s="132" t="s">
        <v>4</v>
      </c>
    </row>
    <row r="184" spans="1:2" ht="25.5">
      <c r="A184" s="131" t="s">
        <v>5</v>
      </c>
      <c r="B184" s="132" t="s">
        <v>6</v>
      </c>
    </row>
    <row r="185" spans="1:2" ht="12.75">
      <c r="A185" s="128" t="s">
        <v>7</v>
      </c>
      <c r="B185" s="130" t="s">
        <v>777</v>
      </c>
    </row>
    <row r="186" spans="1:2" ht="12.75">
      <c r="A186" s="131" t="s">
        <v>8</v>
      </c>
      <c r="B186" s="132" t="s">
        <v>9</v>
      </c>
    </row>
    <row r="187" spans="1:2" ht="12.75">
      <c r="A187" s="131" t="s">
        <v>10</v>
      </c>
      <c r="B187" s="132" t="s">
        <v>11</v>
      </c>
    </row>
    <row r="188" spans="1:2" ht="51">
      <c r="A188" s="131" t="s">
        <v>12</v>
      </c>
      <c r="B188" s="132" t="s">
        <v>2691</v>
      </c>
    </row>
    <row r="189" spans="1:2" ht="25.5">
      <c r="A189" s="131" t="s">
        <v>13</v>
      </c>
      <c r="B189" s="132" t="s">
        <v>14</v>
      </c>
    </row>
    <row r="190" spans="1:2" ht="25.5">
      <c r="A190" s="131" t="s">
        <v>15</v>
      </c>
      <c r="B190" s="132" t="s">
        <v>2692</v>
      </c>
    </row>
    <row r="191" spans="1:2" ht="25.5">
      <c r="A191" s="131" t="s">
        <v>16</v>
      </c>
      <c r="B191" s="132" t="s">
        <v>2693</v>
      </c>
    </row>
    <row r="192" spans="1:2" ht="12.75">
      <c r="A192" s="131" t="s">
        <v>17</v>
      </c>
      <c r="B192" s="132" t="s">
        <v>2694</v>
      </c>
    </row>
    <row r="193" spans="1:2" ht="12.75">
      <c r="A193" s="131" t="s">
        <v>18</v>
      </c>
      <c r="B193" s="132" t="s">
        <v>2695</v>
      </c>
    </row>
    <row r="194" spans="1:2" ht="12.75">
      <c r="A194" s="131" t="s">
        <v>19</v>
      </c>
      <c r="B194" s="132" t="s">
        <v>20</v>
      </c>
    </row>
    <row r="195" spans="1:2" ht="12.75">
      <c r="A195" s="131" t="s">
        <v>21</v>
      </c>
      <c r="B195" s="132" t="s">
        <v>2696</v>
      </c>
    </row>
    <row r="196" spans="1:2" ht="25.5">
      <c r="A196" s="131" t="s">
        <v>22</v>
      </c>
      <c r="B196" s="132" t="s">
        <v>2697</v>
      </c>
    </row>
    <row r="197" spans="1:2" ht="12.75">
      <c r="A197" s="131" t="s">
        <v>23</v>
      </c>
      <c r="B197" s="132" t="s">
        <v>2698</v>
      </c>
    </row>
    <row r="198" spans="1:2" ht="25.5">
      <c r="A198" s="131" t="s">
        <v>24</v>
      </c>
      <c r="B198" s="132" t="s">
        <v>2699</v>
      </c>
    </row>
    <row r="199" spans="1:2" ht="12.75">
      <c r="A199" s="131" t="s">
        <v>25</v>
      </c>
      <c r="B199" s="132" t="s">
        <v>2700</v>
      </c>
    </row>
    <row r="200" spans="1:2" ht="12.75">
      <c r="A200" s="131" t="s">
        <v>26</v>
      </c>
      <c r="B200" s="132" t="s">
        <v>2701</v>
      </c>
    </row>
    <row r="201" spans="1:2" ht="12.75">
      <c r="A201" s="131" t="s">
        <v>27</v>
      </c>
      <c r="B201" s="132" t="s">
        <v>28</v>
      </c>
    </row>
    <row r="202" spans="1:2" ht="12.75">
      <c r="A202" s="131" t="s">
        <v>29</v>
      </c>
      <c r="B202" s="132" t="s">
        <v>30</v>
      </c>
    </row>
    <row r="203" spans="1:2" ht="12.75">
      <c r="A203" s="128" t="s">
        <v>31</v>
      </c>
      <c r="B203" s="130" t="s">
        <v>778</v>
      </c>
    </row>
    <row r="204" spans="1:2" ht="12.75">
      <c r="A204" s="131" t="s">
        <v>32</v>
      </c>
      <c r="B204" s="132" t="s">
        <v>33</v>
      </c>
    </row>
    <row r="205" spans="1:2" ht="12.75">
      <c r="A205" s="131" t="s">
        <v>34</v>
      </c>
      <c r="B205" s="132" t="s">
        <v>35</v>
      </c>
    </row>
    <row r="206" spans="1:2" ht="12.75">
      <c r="A206" s="131" t="s">
        <v>36</v>
      </c>
      <c r="B206" s="132" t="s">
        <v>2702</v>
      </c>
    </row>
    <row r="207" spans="1:2" ht="12.75">
      <c r="A207" s="128" t="s">
        <v>37</v>
      </c>
      <c r="B207" s="130" t="s">
        <v>779</v>
      </c>
    </row>
    <row r="208" spans="1:2" ht="12.75">
      <c r="A208" s="131" t="s">
        <v>38</v>
      </c>
      <c r="B208" s="132" t="s">
        <v>39</v>
      </c>
    </row>
    <row r="209" spans="1:2" ht="12.75">
      <c r="A209" s="131" t="s">
        <v>40</v>
      </c>
      <c r="B209" s="132" t="s">
        <v>2703</v>
      </c>
    </row>
    <row r="210" spans="1:2" ht="12.75">
      <c r="A210" s="131" t="s">
        <v>41</v>
      </c>
      <c r="B210" s="132" t="s">
        <v>2704</v>
      </c>
    </row>
    <row r="211" spans="1:2" ht="12.75">
      <c r="A211" s="131" t="s">
        <v>42</v>
      </c>
      <c r="B211" s="132" t="s">
        <v>43</v>
      </c>
    </row>
    <row r="212" spans="1:2" ht="12.75">
      <c r="A212" s="131" t="s">
        <v>44</v>
      </c>
      <c r="B212" s="132" t="s">
        <v>45</v>
      </c>
    </row>
    <row r="213" spans="1:2" ht="12.75">
      <c r="A213" s="131" t="s">
        <v>46</v>
      </c>
      <c r="B213" s="132" t="s">
        <v>47</v>
      </c>
    </row>
    <row r="214" spans="1:2" ht="12.75">
      <c r="A214" s="131" t="s">
        <v>48</v>
      </c>
      <c r="B214" s="132" t="s">
        <v>49</v>
      </c>
    </row>
    <row r="215" spans="1:2" ht="12.75">
      <c r="A215" s="131" t="s">
        <v>50</v>
      </c>
      <c r="B215" s="132" t="s">
        <v>51</v>
      </c>
    </row>
    <row r="216" spans="1:2" ht="12.75">
      <c r="A216" s="131" t="s">
        <v>52</v>
      </c>
      <c r="B216" s="132" t="s">
        <v>2705</v>
      </c>
    </row>
    <row r="217" spans="1:2" ht="12.75">
      <c r="A217" s="131" t="s">
        <v>53</v>
      </c>
      <c r="B217" s="132" t="s">
        <v>2706</v>
      </c>
    </row>
    <row r="218" spans="1:2" ht="25.5">
      <c r="A218" s="131" t="s">
        <v>54</v>
      </c>
      <c r="B218" s="132" t="s">
        <v>2707</v>
      </c>
    </row>
    <row r="219" spans="1:2" ht="12.75">
      <c r="A219" s="131" t="s">
        <v>55</v>
      </c>
      <c r="B219" s="132" t="s">
        <v>56</v>
      </c>
    </row>
    <row r="220" spans="1:2" ht="12.75">
      <c r="A220" s="131" t="s">
        <v>57</v>
      </c>
      <c r="B220" s="132" t="s">
        <v>58</v>
      </c>
    </row>
    <row r="221" spans="1:2" ht="12.75">
      <c r="A221" s="131" t="s">
        <v>59</v>
      </c>
      <c r="B221" s="132" t="s">
        <v>60</v>
      </c>
    </row>
    <row r="222" spans="1:2" ht="12.75">
      <c r="A222" s="128" t="s">
        <v>61</v>
      </c>
      <c r="B222" s="130" t="s">
        <v>780</v>
      </c>
    </row>
    <row r="223" spans="1:2" ht="12.75">
      <c r="A223" s="131" t="s">
        <v>62</v>
      </c>
      <c r="B223" s="132" t="s">
        <v>63</v>
      </c>
    </row>
    <row r="224" spans="1:2" ht="12.75">
      <c r="A224" s="131" t="s">
        <v>64</v>
      </c>
      <c r="B224" s="132" t="s">
        <v>65</v>
      </c>
    </row>
    <row r="225" spans="1:2" ht="12.75">
      <c r="A225" s="131" t="s">
        <v>66</v>
      </c>
      <c r="B225" s="132" t="s">
        <v>67</v>
      </c>
    </row>
    <row r="226" spans="1:2" ht="12.75">
      <c r="A226" s="131" t="s">
        <v>68</v>
      </c>
      <c r="B226" s="132" t="s">
        <v>69</v>
      </c>
    </row>
    <row r="227" spans="1:2" ht="25.5">
      <c r="A227" s="131" t="s">
        <v>70</v>
      </c>
      <c r="B227" s="132" t="s">
        <v>71</v>
      </c>
    </row>
    <row r="228" spans="1:2" ht="25.5">
      <c r="A228" s="131" t="s">
        <v>72</v>
      </c>
      <c r="B228" s="132" t="s">
        <v>73</v>
      </c>
    </row>
    <row r="229" spans="1:2" ht="12.75">
      <c r="A229" s="131" t="s">
        <v>74</v>
      </c>
      <c r="B229" s="132" t="s">
        <v>75</v>
      </c>
    </row>
    <row r="230" spans="1:2" ht="12.75">
      <c r="A230" s="128" t="s">
        <v>76</v>
      </c>
      <c r="B230" s="130" t="s">
        <v>781</v>
      </c>
    </row>
    <row r="231" spans="1:2" ht="12.75">
      <c r="A231" s="131" t="s">
        <v>77</v>
      </c>
      <c r="B231" s="132" t="s">
        <v>78</v>
      </c>
    </row>
    <row r="232" spans="1:2" ht="12.75">
      <c r="A232" s="131" t="s">
        <v>79</v>
      </c>
      <c r="B232" s="132" t="s">
        <v>80</v>
      </c>
    </row>
    <row r="233" spans="1:2" ht="12.75">
      <c r="A233" s="131" t="s">
        <v>81</v>
      </c>
      <c r="B233" s="132" t="s">
        <v>82</v>
      </c>
    </row>
    <row r="234" spans="1:2" ht="12.75">
      <c r="A234" s="131" t="s">
        <v>83</v>
      </c>
      <c r="B234" s="132" t="s">
        <v>84</v>
      </c>
    </row>
    <row r="235" spans="1:2" ht="12.75">
      <c r="A235" s="131" t="s">
        <v>85</v>
      </c>
      <c r="B235" s="132" t="s">
        <v>86</v>
      </c>
    </row>
    <row r="236" spans="1:2" ht="12.75">
      <c r="A236" s="131" t="s">
        <v>87</v>
      </c>
      <c r="B236" s="132" t="s">
        <v>88</v>
      </c>
    </row>
    <row r="237" spans="1:2" ht="12.75">
      <c r="A237" s="128" t="s">
        <v>89</v>
      </c>
      <c r="B237" s="130" t="s">
        <v>782</v>
      </c>
    </row>
    <row r="238" spans="1:2" ht="12.75">
      <c r="A238" s="131" t="s">
        <v>90</v>
      </c>
      <c r="B238" s="132" t="s">
        <v>91</v>
      </c>
    </row>
    <row r="239" spans="1:2" ht="12.75">
      <c r="A239" s="131" t="s">
        <v>801</v>
      </c>
      <c r="B239" s="132" t="s">
        <v>2708</v>
      </c>
    </row>
    <row r="240" spans="1:2" ht="12.75">
      <c r="A240" s="131" t="s">
        <v>802</v>
      </c>
      <c r="B240" s="132" t="s">
        <v>2709</v>
      </c>
    </row>
    <row r="241" spans="1:2" ht="12.75">
      <c r="A241" s="131" t="s">
        <v>92</v>
      </c>
      <c r="B241" s="132" t="s">
        <v>93</v>
      </c>
    </row>
    <row r="242" spans="1:2" ht="12.75">
      <c r="A242" s="131" t="s">
        <v>94</v>
      </c>
      <c r="B242" s="132" t="s">
        <v>2710</v>
      </c>
    </row>
    <row r="243" spans="1:2" ht="12.75">
      <c r="A243" s="128" t="s">
        <v>95</v>
      </c>
      <c r="B243" s="130" t="s">
        <v>783</v>
      </c>
    </row>
    <row r="244" spans="1:2" ht="12.75">
      <c r="A244" s="131" t="s">
        <v>96</v>
      </c>
      <c r="B244" s="132" t="s">
        <v>97</v>
      </c>
    </row>
    <row r="245" spans="1:2" ht="12.75">
      <c r="A245" s="131" t="s">
        <v>98</v>
      </c>
      <c r="B245" s="132" t="s">
        <v>99</v>
      </c>
    </row>
    <row r="246" spans="1:2" ht="12.75">
      <c r="A246" s="128" t="s">
        <v>100</v>
      </c>
      <c r="B246" s="130" t="s">
        <v>784</v>
      </c>
    </row>
    <row r="247" spans="1:2" ht="12.75">
      <c r="A247" s="131" t="s">
        <v>101</v>
      </c>
      <c r="B247" s="132" t="s">
        <v>102</v>
      </c>
    </row>
    <row r="248" spans="1:2" ht="12.75">
      <c r="A248" s="131" t="s">
        <v>103</v>
      </c>
      <c r="B248" s="132" t="s">
        <v>104</v>
      </c>
    </row>
    <row r="249" spans="1:2" ht="12.75">
      <c r="A249" s="131" t="s">
        <v>105</v>
      </c>
      <c r="B249" s="132" t="s">
        <v>106</v>
      </c>
    </row>
    <row r="250" spans="1:2" ht="12.75">
      <c r="A250" s="131" t="s">
        <v>107</v>
      </c>
      <c r="B250" s="132" t="s">
        <v>108</v>
      </c>
    </row>
    <row r="251" spans="1:2" ht="12.75">
      <c r="A251" s="131" t="s">
        <v>109</v>
      </c>
      <c r="B251" s="132" t="s">
        <v>86</v>
      </c>
    </row>
    <row r="252" spans="1:2" ht="12.75">
      <c r="A252" s="131" t="s">
        <v>803</v>
      </c>
      <c r="B252" s="132" t="s">
        <v>2711</v>
      </c>
    </row>
    <row r="253" spans="1:2" ht="12.75">
      <c r="A253" s="131" t="s">
        <v>110</v>
      </c>
      <c r="B253" s="132" t="s">
        <v>111</v>
      </c>
    </row>
    <row r="254" spans="1:2" ht="25.5">
      <c r="A254" s="131" t="s">
        <v>112</v>
      </c>
      <c r="B254" s="132" t="s">
        <v>113</v>
      </c>
    </row>
    <row r="255" spans="1:2" ht="12.75">
      <c r="A255" s="128" t="s">
        <v>114</v>
      </c>
      <c r="B255" s="130" t="s">
        <v>785</v>
      </c>
    </row>
    <row r="256" spans="1:2" ht="12.75">
      <c r="A256" s="131" t="s">
        <v>115</v>
      </c>
      <c r="B256" s="132" t="s">
        <v>116</v>
      </c>
    </row>
    <row r="257" spans="1:2" ht="25.5">
      <c r="A257" s="131" t="s">
        <v>117</v>
      </c>
      <c r="B257" s="132" t="s">
        <v>2712</v>
      </c>
    </row>
    <row r="258" spans="1:2" ht="12.75">
      <c r="A258" s="131" t="s">
        <v>118</v>
      </c>
      <c r="B258" s="132" t="s">
        <v>119</v>
      </c>
    </row>
    <row r="259" spans="1:2" ht="12.75">
      <c r="A259" s="131" t="s">
        <v>120</v>
      </c>
      <c r="B259" s="132" t="s">
        <v>2713</v>
      </c>
    </row>
    <row r="260" spans="1:2" ht="51">
      <c r="A260" s="131" t="s">
        <v>121</v>
      </c>
      <c r="B260" s="132" t="s">
        <v>2714</v>
      </c>
    </row>
    <row r="261" spans="1:2" ht="25.5">
      <c r="A261" s="131" t="s">
        <v>122</v>
      </c>
      <c r="B261" s="132" t="s">
        <v>123</v>
      </c>
    </row>
    <row r="262" spans="1:2" ht="12.75">
      <c r="A262" s="131" t="s">
        <v>124</v>
      </c>
      <c r="B262" s="132" t="s">
        <v>125</v>
      </c>
    </row>
    <row r="263" spans="1:2" ht="38.25">
      <c r="A263" s="131" t="s">
        <v>126</v>
      </c>
      <c r="B263" s="132" t="s">
        <v>127</v>
      </c>
    </row>
    <row r="264" spans="1:2" ht="38.25">
      <c r="A264" s="131" t="s">
        <v>128</v>
      </c>
      <c r="B264" s="132" t="s">
        <v>129</v>
      </c>
    </row>
    <row r="265" spans="1:2" ht="12.75">
      <c r="A265" s="131" t="s">
        <v>130</v>
      </c>
      <c r="B265" s="132" t="s">
        <v>131</v>
      </c>
    </row>
    <row r="266" spans="1:2" ht="12.75">
      <c r="A266" s="131" t="s">
        <v>132</v>
      </c>
      <c r="B266" s="132" t="s">
        <v>133</v>
      </c>
    </row>
    <row r="267" spans="1:2" ht="12.75">
      <c r="A267" s="131" t="s">
        <v>134</v>
      </c>
      <c r="B267" s="132" t="s">
        <v>135</v>
      </c>
    </row>
    <row r="268" spans="1:2" ht="25.5">
      <c r="A268" s="131" t="s">
        <v>804</v>
      </c>
      <c r="B268" s="132" t="s">
        <v>2715</v>
      </c>
    </row>
    <row r="269" spans="1:2" ht="25.5">
      <c r="A269" s="131" t="s">
        <v>136</v>
      </c>
      <c r="B269" s="132" t="s">
        <v>137</v>
      </c>
    </row>
    <row r="270" spans="1:2" ht="12.75">
      <c r="A270" s="131" t="s">
        <v>138</v>
      </c>
      <c r="B270" s="132" t="s">
        <v>2716</v>
      </c>
    </row>
    <row r="271" spans="1:2" ht="12.75">
      <c r="A271" s="131" t="s">
        <v>139</v>
      </c>
      <c r="B271" s="132" t="s">
        <v>2717</v>
      </c>
    </row>
    <row r="272" spans="1:2" ht="38.25">
      <c r="A272" s="131" t="s">
        <v>805</v>
      </c>
      <c r="B272" s="132" t="s">
        <v>2718</v>
      </c>
    </row>
    <row r="273" spans="1:2" ht="38.25">
      <c r="A273" s="131" t="s">
        <v>806</v>
      </c>
      <c r="B273" s="132" t="s">
        <v>2719</v>
      </c>
    </row>
    <row r="274" spans="1:2" ht="25.5">
      <c r="A274" s="131" t="s">
        <v>140</v>
      </c>
      <c r="B274" s="132" t="s">
        <v>786</v>
      </c>
    </row>
    <row r="275" spans="1:2" ht="38.25">
      <c r="A275" s="131" t="s">
        <v>141</v>
      </c>
      <c r="B275" s="132" t="s">
        <v>2720</v>
      </c>
    </row>
    <row r="276" spans="1:2" ht="25.5">
      <c r="A276" s="131" t="s">
        <v>142</v>
      </c>
      <c r="B276" s="132" t="s">
        <v>1753</v>
      </c>
    </row>
    <row r="277" spans="1:2" ht="25.5">
      <c r="A277" s="131" t="s">
        <v>143</v>
      </c>
      <c r="B277" s="132" t="s">
        <v>144</v>
      </c>
    </row>
    <row r="278" spans="1:2" ht="12.75">
      <c r="A278" s="131" t="s">
        <v>145</v>
      </c>
      <c r="B278" s="132" t="s">
        <v>1754</v>
      </c>
    </row>
    <row r="279" spans="1:2" ht="25.5">
      <c r="A279" s="131" t="s">
        <v>146</v>
      </c>
      <c r="B279" s="132" t="s">
        <v>1755</v>
      </c>
    </row>
    <row r="280" spans="1:2" ht="63.75">
      <c r="A280" s="131" t="s">
        <v>147</v>
      </c>
      <c r="B280" s="132" t="s">
        <v>148</v>
      </c>
    </row>
    <row r="281" spans="1:2" ht="38.25">
      <c r="A281" s="131" t="s">
        <v>149</v>
      </c>
      <c r="B281" s="132" t="s">
        <v>1756</v>
      </c>
    </row>
    <row r="282" spans="1:2" ht="89.25">
      <c r="A282" s="131" t="s">
        <v>150</v>
      </c>
      <c r="B282" s="132" t="s">
        <v>1757</v>
      </c>
    </row>
    <row r="283" spans="1:2" ht="25.5">
      <c r="A283" s="131" t="s">
        <v>2339</v>
      </c>
      <c r="B283" s="132" t="s">
        <v>1758</v>
      </c>
    </row>
    <row r="284" spans="1:2" ht="38.25">
      <c r="A284" s="131" t="s">
        <v>2340</v>
      </c>
      <c r="B284" s="132" t="s">
        <v>1759</v>
      </c>
    </row>
    <row r="285" spans="1:2" ht="51">
      <c r="A285" s="131" t="s">
        <v>2341</v>
      </c>
      <c r="B285" s="132" t="s">
        <v>1760</v>
      </c>
    </row>
    <row r="286" spans="1:2" ht="38.25">
      <c r="A286" s="131" t="s">
        <v>2342</v>
      </c>
      <c r="B286" s="132" t="s">
        <v>1761</v>
      </c>
    </row>
    <row r="287" spans="1:2" ht="38.25">
      <c r="A287" s="131" t="s">
        <v>2343</v>
      </c>
      <c r="B287" s="132" t="s">
        <v>1762</v>
      </c>
    </row>
    <row r="288" spans="1:2" ht="38.25">
      <c r="A288" s="131" t="s">
        <v>2344</v>
      </c>
      <c r="B288" s="132" t="s">
        <v>1763</v>
      </c>
    </row>
    <row r="289" spans="1:2" ht="25.5">
      <c r="A289" s="131" t="s">
        <v>807</v>
      </c>
      <c r="B289" s="132" t="s">
        <v>1764</v>
      </c>
    </row>
    <row r="290" spans="1:2" ht="38.25">
      <c r="A290" s="131" t="s">
        <v>808</v>
      </c>
      <c r="B290" s="132" t="s">
        <v>1765</v>
      </c>
    </row>
    <row r="291" spans="1:2" ht="25.5">
      <c r="A291" s="131" t="s">
        <v>2345</v>
      </c>
      <c r="B291" s="132" t="s">
        <v>1766</v>
      </c>
    </row>
    <row r="292" spans="1:2" ht="51">
      <c r="A292" s="131" t="s">
        <v>2346</v>
      </c>
      <c r="B292" s="132" t="s">
        <v>1767</v>
      </c>
    </row>
    <row r="293" spans="1:2" ht="25.5">
      <c r="A293" s="131" t="s">
        <v>2347</v>
      </c>
      <c r="B293" s="132" t="s">
        <v>1768</v>
      </c>
    </row>
    <row r="294" spans="1:2" ht="25.5">
      <c r="A294" s="131" t="s">
        <v>809</v>
      </c>
      <c r="B294" s="132" t="s">
        <v>2738</v>
      </c>
    </row>
    <row r="295" spans="1:2" ht="25.5">
      <c r="A295" s="131" t="s">
        <v>810</v>
      </c>
      <c r="B295" s="132" t="s">
        <v>2739</v>
      </c>
    </row>
    <row r="296" spans="1:2" ht="25.5">
      <c r="A296" s="131" t="s">
        <v>811</v>
      </c>
      <c r="B296" s="132" t="s">
        <v>2740</v>
      </c>
    </row>
    <row r="297" spans="1:2" ht="25.5">
      <c r="A297" s="131" t="s">
        <v>812</v>
      </c>
      <c r="B297" s="132" t="s">
        <v>2741</v>
      </c>
    </row>
    <row r="298" spans="1:2" ht="12.75">
      <c r="A298" s="131" t="s">
        <v>813</v>
      </c>
      <c r="B298" s="132" t="s">
        <v>2742</v>
      </c>
    </row>
    <row r="299" spans="1:2" ht="25.5">
      <c r="A299" s="131" t="s">
        <v>814</v>
      </c>
      <c r="B299" s="132" t="s">
        <v>2743</v>
      </c>
    </row>
    <row r="300" spans="1:2" ht="25.5">
      <c r="A300" s="131" t="s">
        <v>2348</v>
      </c>
      <c r="B300" s="132" t="s">
        <v>2744</v>
      </c>
    </row>
    <row r="301" spans="1:2" ht="12.75">
      <c r="A301" s="131" t="s">
        <v>2349</v>
      </c>
      <c r="B301" s="132" t="s">
        <v>2350</v>
      </c>
    </row>
    <row r="302" spans="1:2" ht="25.5">
      <c r="A302" s="131" t="s">
        <v>2351</v>
      </c>
      <c r="B302" s="132" t="s">
        <v>2745</v>
      </c>
    </row>
    <row r="303" spans="1:2" ht="25.5">
      <c r="A303" s="131" t="s">
        <v>2352</v>
      </c>
      <c r="B303" s="132" t="s">
        <v>2746</v>
      </c>
    </row>
    <row r="304" spans="1:2" ht="25.5">
      <c r="A304" s="131" t="s">
        <v>815</v>
      </c>
      <c r="B304" s="132" t="s">
        <v>2747</v>
      </c>
    </row>
    <row r="305" spans="1:2" ht="25.5">
      <c r="A305" s="131" t="s">
        <v>816</v>
      </c>
      <c r="B305" s="132" t="s">
        <v>2748</v>
      </c>
    </row>
    <row r="306" spans="1:2" ht="25.5">
      <c r="A306" s="131" t="s">
        <v>2353</v>
      </c>
      <c r="B306" s="132" t="s">
        <v>2749</v>
      </c>
    </row>
    <row r="307" spans="1:2" ht="51">
      <c r="A307" s="131" t="s">
        <v>2354</v>
      </c>
      <c r="B307" s="132" t="s">
        <v>1814</v>
      </c>
    </row>
    <row r="308" spans="1:2" ht="12.75">
      <c r="A308" s="131" t="s">
        <v>2355</v>
      </c>
      <c r="B308" s="132" t="s">
        <v>1815</v>
      </c>
    </row>
    <row r="309" spans="1:2" ht="25.5">
      <c r="A309" s="131" t="s">
        <v>2356</v>
      </c>
      <c r="B309" s="132" t="s">
        <v>1816</v>
      </c>
    </row>
    <row r="310" spans="1:2" ht="63.75">
      <c r="A310" s="131" t="s">
        <v>2357</v>
      </c>
      <c r="B310" s="132" t="s">
        <v>1817</v>
      </c>
    </row>
    <row r="311" spans="1:2" ht="63.75">
      <c r="A311" s="131" t="s">
        <v>2358</v>
      </c>
      <c r="B311" s="132" t="s">
        <v>1818</v>
      </c>
    </row>
    <row r="312" spans="1:2" ht="25.5">
      <c r="A312" s="131" t="s">
        <v>2359</v>
      </c>
      <c r="B312" s="132" t="s">
        <v>1819</v>
      </c>
    </row>
    <row r="313" spans="1:2" ht="25.5">
      <c r="A313" s="131" t="s">
        <v>2360</v>
      </c>
      <c r="B313" s="132" t="s">
        <v>1820</v>
      </c>
    </row>
    <row r="314" spans="1:2" ht="25.5">
      <c r="A314" s="131" t="s">
        <v>817</v>
      </c>
      <c r="B314" s="132" t="s">
        <v>1821</v>
      </c>
    </row>
    <row r="315" spans="1:2" ht="25.5">
      <c r="A315" s="131" t="s">
        <v>2361</v>
      </c>
      <c r="B315" s="132" t="s">
        <v>1822</v>
      </c>
    </row>
    <row r="316" spans="1:2" ht="12.75">
      <c r="A316" s="131" t="s">
        <v>2362</v>
      </c>
      <c r="B316" s="132" t="s">
        <v>2363</v>
      </c>
    </row>
    <row r="317" spans="1:2" ht="12.75">
      <c r="A317" s="131" t="s">
        <v>2364</v>
      </c>
      <c r="B317" s="132" t="s">
        <v>2223</v>
      </c>
    </row>
    <row r="318" spans="1:2" ht="12.75">
      <c r="A318" s="131" t="s">
        <v>818</v>
      </c>
      <c r="B318" s="132" t="s">
        <v>1823</v>
      </c>
    </row>
    <row r="319" spans="1:2" ht="12.75">
      <c r="A319" s="131" t="s">
        <v>2365</v>
      </c>
      <c r="B319" s="132" t="s">
        <v>2366</v>
      </c>
    </row>
    <row r="320" spans="1:2" ht="12.75">
      <c r="A320" s="131" t="s">
        <v>2367</v>
      </c>
      <c r="B320" s="132" t="s">
        <v>2368</v>
      </c>
    </row>
    <row r="321" spans="1:2" ht="12.75">
      <c r="A321" s="131" t="s">
        <v>2369</v>
      </c>
      <c r="B321" s="132" t="s">
        <v>2370</v>
      </c>
    </row>
    <row r="322" spans="1:2" ht="12.75">
      <c r="A322" s="131" t="s">
        <v>2371</v>
      </c>
      <c r="B322" s="132" t="s">
        <v>1824</v>
      </c>
    </row>
    <row r="323" spans="1:2" ht="25.5">
      <c r="A323" s="131" t="s">
        <v>2372</v>
      </c>
      <c r="B323" s="132" t="s">
        <v>1825</v>
      </c>
    </row>
    <row r="324" spans="1:2" ht="25.5">
      <c r="A324" s="131" t="s">
        <v>2373</v>
      </c>
      <c r="B324" s="132" t="s">
        <v>1826</v>
      </c>
    </row>
    <row r="325" spans="1:2" ht="12.75">
      <c r="A325" s="131" t="s">
        <v>2374</v>
      </c>
      <c r="B325" s="132" t="s">
        <v>1827</v>
      </c>
    </row>
    <row r="326" spans="1:2" ht="12.75">
      <c r="A326" s="131" t="s">
        <v>2375</v>
      </c>
      <c r="B326" s="132" t="s">
        <v>1828</v>
      </c>
    </row>
    <row r="327" spans="1:2" ht="12.75">
      <c r="A327" s="131" t="s">
        <v>2376</v>
      </c>
      <c r="B327" s="132" t="s">
        <v>2377</v>
      </c>
    </row>
    <row r="328" spans="1:2" ht="12.75">
      <c r="A328" s="131" t="s">
        <v>2378</v>
      </c>
      <c r="B328" s="132" t="s">
        <v>2379</v>
      </c>
    </row>
    <row r="329" spans="1:2" ht="12.75">
      <c r="A329" s="131" t="s">
        <v>2380</v>
      </c>
      <c r="B329" s="132" t="s">
        <v>2381</v>
      </c>
    </row>
    <row r="330" spans="1:2" ht="25.5">
      <c r="A330" s="131" t="s">
        <v>2382</v>
      </c>
      <c r="B330" s="132" t="s">
        <v>1829</v>
      </c>
    </row>
    <row r="331" spans="1:2" ht="25.5">
      <c r="A331" s="131" t="s">
        <v>2383</v>
      </c>
      <c r="B331" s="132" t="s">
        <v>1830</v>
      </c>
    </row>
    <row r="332" spans="1:2" ht="51">
      <c r="A332" s="131" t="s">
        <v>2384</v>
      </c>
      <c r="B332" s="132" t="s">
        <v>1831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7" customWidth="1"/>
    <col min="2" max="2" width="112.00390625" style="0" customWidth="1"/>
  </cols>
  <sheetData>
    <row r="1" spans="1:2" ht="15.75">
      <c r="A1" s="125" t="s">
        <v>952</v>
      </c>
      <c r="B1" s="126" t="s">
        <v>1409</v>
      </c>
    </row>
    <row r="2" spans="1:2" ht="15.75">
      <c r="A2" s="125" t="s">
        <v>953</v>
      </c>
      <c r="B2" s="126" t="s">
        <v>2385</v>
      </c>
    </row>
    <row r="3" spans="1:2" ht="15.75">
      <c r="A3" s="125" t="s">
        <v>954</v>
      </c>
      <c r="B3" s="126" t="s">
        <v>1410</v>
      </c>
    </row>
    <row r="4" spans="1:2" ht="15.75">
      <c r="A4" s="125" t="s">
        <v>960</v>
      </c>
      <c r="B4" s="126" t="s">
        <v>1411</v>
      </c>
    </row>
    <row r="5" spans="1:2" ht="15.75">
      <c r="A5" s="125" t="s">
        <v>955</v>
      </c>
      <c r="B5" s="126" t="s">
        <v>1412</v>
      </c>
    </row>
    <row r="6" spans="1:2" ht="15.75">
      <c r="A6" s="125" t="s">
        <v>1807</v>
      </c>
      <c r="B6" s="126" t="s">
        <v>1413</v>
      </c>
    </row>
    <row r="7" spans="1:2" ht="15.75">
      <c r="A7" s="125" t="s">
        <v>956</v>
      </c>
      <c r="B7" s="126" t="s">
        <v>2386</v>
      </c>
    </row>
    <row r="8" spans="1:2" ht="15.75">
      <c r="A8" s="125" t="s">
        <v>961</v>
      </c>
      <c r="B8" s="126" t="s">
        <v>1414</v>
      </c>
    </row>
    <row r="9" spans="1:2" ht="15.75">
      <c r="A9" s="125" t="s">
        <v>957</v>
      </c>
      <c r="B9" s="126" t="s">
        <v>2387</v>
      </c>
    </row>
    <row r="10" spans="1:2" ht="15.75">
      <c r="A10" s="125" t="s">
        <v>962</v>
      </c>
      <c r="B10" s="126" t="s">
        <v>2388</v>
      </c>
    </row>
    <row r="11" spans="1:2" ht="15.75">
      <c r="A11" s="125" t="s">
        <v>658</v>
      </c>
      <c r="B11" s="126" t="s">
        <v>2389</v>
      </c>
    </row>
    <row r="12" spans="1:2" ht="15.75">
      <c r="A12" s="125" t="s">
        <v>659</v>
      </c>
      <c r="B12" s="126" t="s">
        <v>1415</v>
      </c>
    </row>
    <row r="13" spans="1:2" ht="15.75">
      <c r="A13" s="125" t="s">
        <v>660</v>
      </c>
      <c r="B13" s="126" t="s">
        <v>1416</v>
      </c>
    </row>
    <row r="14" spans="1:2" ht="15.75">
      <c r="A14" s="125" t="s">
        <v>958</v>
      </c>
      <c r="B14" s="126" t="s">
        <v>1417</v>
      </c>
    </row>
    <row r="15" spans="1:2" ht="15.75">
      <c r="A15" s="125" t="s">
        <v>661</v>
      </c>
      <c r="B15" s="126" t="s">
        <v>2390</v>
      </c>
    </row>
    <row r="16" spans="1:2" ht="15.75">
      <c r="A16" s="125" t="s">
        <v>662</v>
      </c>
      <c r="B16" s="126" t="s">
        <v>1418</v>
      </c>
    </row>
    <row r="17" spans="1:2" ht="15.75">
      <c r="A17" s="125" t="s">
        <v>663</v>
      </c>
      <c r="B17" s="126" t="s">
        <v>1419</v>
      </c>
    </row>
    <row r="18" spans="1:2" ht="15.75">
      <c r="A18" s="125" t="s">
        <v>959</v>
      </c>
      <c r="B18" s="126" t="s">
        <v>1420</v>
      </c>
    </row>
    <row r="19" spans="1:2" ht="15.75">
      <c r="A19" s="125" t="s">
        <v>664</v>
      </c>
      <c r="B19" s="126" t="s">
        <v>1421</v>
      </c>
    </row>
    <row r="20" spans="1:2" ht="15.75">
      <c r="A20" s="125" t="s">
        <v>665</v>
      </c>
      <c r="B20" s="126" t="s">
        <v>2391</v>
      </c>
    </row>
    <row r="21" spans="1:2" ht="15.75">
      <c r="A21" s="125" t="s">
        <v>666</v>
      </c>
      <c r="B21" s="126" t="s">
        <v>1422</v>
      </c>
    </row>
    <row r="22" spans="1:2" ht="15.75">
      <c r="A22" s="125" t="s">
        <v>667</v>
      </c>
      <c r="B22" s="126" t="s">
        <v>1423</v>
      </c>
    </row>
    <row r="23" spans="1:2" ht="15.75">
      <c r="A23" s="125" t="s">
        <v>668</v>
      </c>
      <c r="B23" s="126" t="s">
        <v>2392</v>
      </c>
    </row>
    <row r="24" spans="1:2" ht="15.75">
      <c r="A24" s="125" t="s">
        <v>963</v>
      </c>
      <c r="B24" s="126" t="s">
        <v>1424</v>
      </c>
    </row>
    <row r="25" spans="1:2" ht="15.75">
      <c r="A25" s="125" t="s">
        <v>669</v>
      </c>
      <c r="B25" s="126" t="s">
        <v>1425</v>
      </c>
    </row>
    <row r="26" spans="1:2" ht="15.75">
      <c r="A26" s="125" t="s">
        <v>964</v>
      </c>
      <c r="B26" s="126" t="s">
        <v>1426</v>
      </c>
    </row>
    <row r="27" spans="1:2" ht="15.75">
      <c r="A27" s="125" t="s">
        <v>965</v>
      </c>
      <c r="B27" s="126" t="s">
        <v>1427</v>
      </c>
    </row>
    <row r="28" spans="1:2" ht="15.75">
      <c r="A28" s="125" t="s">
        <v>670</v>
      </c>
      <c r="B28" s="126" t="s">
        <v>1428</v>
      </c>
    </row>
    <row r="29" spans="1:2" ht="15.75">
      <c r="A29" s="125" t="s">
        <v>966</v>
      </c>
      <c r="B29" s="126" t="s">
        <v>1769</v>
      </c>
    </row>
    <row r="30" spans="1:2" ht="31.5">
      <c r="A30" s="125" t="s">
        <v>967</v>
      </c>
      <c r="B30" s="126" t="s">
        <v>1770</v>
      </c>
    </row>
    <row r="31" spans="1:2" ht="15.75">
      <c r="A31" s="125" t="s">
        <v>968</v>
      </c>
      <c r="B31" s="126" t="s">
        <v>1771</v>
      </c>
    </row>
    <row r="32" spans="1:2" ht="15.75">
      <c r="A32" s="125" t="s">
        <v>671</v>
      </c>
      <c r="B32" s="126" t="s">
        <v>1772</v>
      </c>
    </row>
    <row r="33" spans="1:2" ht="15.75">
      <c r="A33" s="125" t="s">
        <v>969</v>
      </c>
      <c r="B33" s="126" t="s">
        <v>1773</v>
      </c>
    </row>
    <row r="34" spans="1:2" ht="15.75">
      <c r="A34" s="125" t="s">
        <v>970</v>
      </c>
      <c r="B34" s="126" t="s">
        <v>2393</v>
      </c>
    </row>
    <row r="35" spans="1:2" ht="15.75">
      <c r="A35" s="125" t="s">
        <v>971</v>
      </c>
      <c r="B35" s="126" t="s">
        <v>1774</v>
      </c>
    </row>
    <row r="36" spans="1:2" ht="15.75">
      <c r="A36" s="125" t="s">
        <v>973</v>
      </c>
      <c r="B36" s="126" t="s">
        <v>1775</v>
      </c>
    </row>
    <row r="37" spans="1:2" ht="15.75">
      <c r="A37" s="125" t="s">
        <v>972</v>
      </c>
      <c r="B37" s="126" t="s">
        <v>1776</v>
      </c>
    </row>
    <row r="38" spans="1:2" ht="15.75">
      <c r="A38" s="125" t="s">
        <v>951</v>
      </c>
      <c r="B38" s="126" t="s">
        <v>2394</v>
      </c>
    </row>
    <row r="39" spans="1:2" ht="15.75">
      <c r="A39" s="125" t="s">
        <v>974</v>
      </c>
      <c r="B39" s="126" t="s">
        <v>1777</v>
      </c>
    </row>
    <row r="40" spans="1:2" ht="15.75">
      <c r="A40" s="125" t="s">
        <v>975</v>
      </c>
      <c r="B40" s="126" t="s">
        <v>2395</v>
      </c>
    </row>
    <row r="41" spans="1:2" ht="15.75">
      <c r="A41" s="125" t="s">
        <v>1808</v>
      </c>
      <c r="B41" s="126" t="s">
        <v>1778</v>
      </c>
    </row>
    <row r="42" spans="1:2" ht="15.75">
      <c r="A42" s="125" t="s">
        <v>976</v>
      </c>
      <c r="B42" s="126" t="s">
        <v>1779</v>
      </c>
    </row>
    <row r="43" spans="1:2" ht="15.75">
      <c r="A43" s="125" t="s">
        <v>977</v>
      </c>
      <c r="B43" s="126" t="s">
        <v>1780</v>
      </c>
    </row>
    <row r="44" spans="1:2" ht="15.75">
      <c r="A44" s="125" t="s">
        <v>978</v>
      </c>
      <c r="B44" s="126" t="s">
        <v>1781</v>
      </c>
    </row>
    <row r="45" spans="1:2" ht="15.75">
      <c r="A45" s="125" t="s">
        <v>979</v>
      </c>
      <c r="B45" s="126" t="s">
        <v>1782</v>
      </c>
    </row>
    <row r="46" spans="1:2" ht="15.75">
      <c r="A46" s="125" t="s">
        <v>980</v>
      </c>
      <c r="B46" s="126" t="s">
        <v>1783</v>
      </c>
    </row>
    <row r="47" spans="1:2" ht="15.75">
      <c r="A47" s="125" t="s">
        <v>981</v>
      </c>
      <c r="B47" s="126" t="s">
        <v>1784</v>
      </c>
    </row>
    <row r="48" spans="1:2" ht="15.75">
      <c r="A48" s="125" t="s">
        <v>982</v>
      </c>
      <c r="B48" s="126" t="s">
        <v>1785</v>
      </c>
    </row>
    <row r="49" spans="1:2" ht="15.75">
      <c r="A49" s="125" t="s">
        <v>983</v>
      </c>
      <c r="B49" s="126" t="s">
        <v>1786</v>
      </c>
    </row>
    <row r="50" spans="1:2" ht="15.75">
      <c r="A50" s="125" t="s">
        <v>984</v>
      </c>
      <c r="B50" s="126" t="s">
        <v>2396</v>
      </c>
    </row>
    <row r="51" spans="1:2" ht="15.75">
      <c r="A51" s="125" t="s">
        <v>985</v>
      </c>
      <c r="B51" s="126" t="s">
        <v>2397</v>
      </c>
    </row>
    <row r="52" spans="1:2" ht="15.75">
      <c r="A52" s="125" t="s">
        <v>986</v>
      </c>
      <c r="B52" s="126" t="s">
        <v>2398</v>
      </c>
    </row>
    <row r="53" spans="1:2" ht="15.75">
      <c r="A53" s="125" t="s">
        <v>987</v>
      </c>
      <c r="B53" s="126" t="s">
        <v>1787</v>
      </c>
    </row>
    <row r="54" spans="1:2" ht="15.75">
      <c r="A54" s="125" t="s">
        <v>988</v>
      </c>
      <c r="B54" s="126" t="s">
        <v>1788</v>
      </c>
    </row>
    <row r="55" spans="1:2" ht="15.75">
      <c r="A55" s="125" t="s">
        <v>989</v>
      </c>
      <c r="B55" s="126" t="s">
        <v>2399</v>
      </c>
    </row>
    <row r="56" spans="1:2" ht="15.75">
      <c r="A56" s="125" t="s">
        <v>990</v>
      </c>
      <c r="B56" s="126" t="s">
        <v>2400</v>
      </c>
    </row>
    <row r="57" spans="1:2" ht="15.75">
      <c r="A57" s="125" t="s">
        <v>991</v>
      </c>
      <c r="B57" s="126" t="s">
        <v>1789</v>
      </c>
    </row>
    <row r="58" spans="1:2" ht="15.75">
      <c r="A58" s="125" t="s">
        <v>992</v>
      </c>
      <c r="B58" s="126" t="s">
        <v>1790</v>
      </c>
    </row>
    <row r="59" spans="1:2" ht="15.75">
      <c r="A59" s="125" t="s">
        <v>993</v>
      </c>
      <c r="B59" s="126" t="s">
        <v>2401</v>
      </c>
    </row>
    <row r="60" spans="1:2" ht="15.75">
      <c r="A60" s="125" t="s">
        <v>994</v>
      </c>
      <c r="B60" s="126" t="s">
        <v>1791</v>
      </c>
    </row>
    <row r="61" spans="1:2" ht="15.75">
      <c r="A61" s="125" t="s">
        <v>995</v>
      </c>
      <c r="B61" s="126" t="s">
        <v>2402</v>
      </c>
    </row>
    <row r="62" spans="1:2" ht="15.75">
      <c r="A62" s="125" t="s">
        <v>1809</v>
      </c>
      <c r="B62" s="126" t="s">
        <v>1792</v>
      </c>
    </row>
    <row r="63" spans="1:2" ht="15.75">
      <c r="A63" s="125" t="s">
        <v>996</v>
      </c>
      <c r="B63" s="126" t="s">
        <v>1793</v>
      </c>
    </row>
    <row r="64" spans="1:2" ht="15.75">
      <c r="A64" s="125" t="s">
        <v>997</v>
      </c>
      <c r="B64" s="126" t="s">
        <v>1794</v>
      </c>
    </row>
    <row r="65" spans="1:2" ht="15.75">
      <c r="A65" s="125" t="s">
        <v>998</v>
      </c>
      <c r="B65" s="126" t="s">
        <v>2403</v>
      </c>
    </row>
    <row r="66" spans="1:2" ht="15.75">
      <c r="A66" s="125" t="s">
        <v>999</v>
      </c>
      <c r="B66" s="126" t="s">
        <v>2404</v>
      </c>
    </row>
    <row r="67" spans="1:2" ht="15.75">
      <c r="A67" s="125" t="s">
        <v>1000</v>
      </c>
      <c r="B67" s="126" t="s">
        <v>1795</v>
      </c>
    </row>
    <row r="68" spans="1:2" ht="15.75">
      <c r="A68" s="125" t="s">
        <v>1001</v>
      </c>
      <c r="B68" s="126" t="s">
        <v>1796</v>
      </c>
    </row>
    <row r="69" spans="1:2" ht="15.75">
      <c r="A69" s="125" t="s">
        <v>1002</v>
      </c>
      <c r="B69" s="126" t="s">
        <v>1797</v>
      </c>
    </row>
    <row r="70" spans="1:2" ht="15.75">
      <c r="A70" s="125" t="s">
        <v>1003</v>
      </c>
      <c r="B70" s="126" t="s">
        <v>1798</v>
      </c>
    </row>
    <row r="71" spans="1:2" ht="15.75">
      <c r="A71" s="125" t="s">
        <v>1004</v>
      </c>
      <c r="B71" s="126" t="s">
        <v>1799</v>
      </c>
    </row>
    <row r="72" spans="1:2" ht="15.75">
      <c r="A72" s="125" t="s">
        <v>1005</v>
      </c>
      <c r="B72" s="126" t="s">
        <v>2405</v>
      </c>
    </row>
    <row r="73" spans="1:2" ht="15.75">
      <c r="A73" s="125" t="s">
        <v>1006</v>
      </c>
      <c r="B73" s="126" t="s">
        <v>1800</v>
      </c>
    </row>
    <row r="74" spans="1:2" ht="15.75">
      <c r="A74" s="125" t="s">
        <v>1007</v>
      </c>
      <c r="B74" s="126" t="s">
        <v>1801</v>
      </c>
    </row>
    <row r="75" spans="1:2" ht="31.5">
      <c r="A75" s="125" t="s">
        <v>1810</v>
      </c>
      <c r="B75" s="126" t="s">
        <v>1802</v>
      </c>
    </row>
    <row r="76" spans="1:2" ht="15.75">
      <c r="A76" s="125" t="s">
        <v>1008</v>
      </c>
      <c r="B76" s="126" t="s">
        <v>2406</v>
      </c>
    </row>
    <row r="77" spans="1:2" ht="15.75">
      <c r="A77" s="125" t="s">
        <v>1009</v>
      </c>
      <c r="B77" s="126" t="s">
        <v>1803</v>
      </c>
    </row>
    <row r="78" spans="1:2" ht="15.75">
      <c r="A78" s="125" t="s">
        <v>1811</v>
      </c>
      <c r="B78" s="126" t="s">
        <v>1804</v>
      </c>
    </row>
    <row r="79" spans="1:2" ht="15.75">
      <c r="A79" s="125" t="s">
        <v>1010</v>
      </c>
      <c r="B79" s="126" t="s">
        <v>1805</v>
      </c>
    </row>
    <row r="80" spans="1:2" ht="15.75">
      <c r="A80" s="125" t="s">
        <v>1011</v>
      </c>
      <c r="B80" s="126" t="s">
        <v>2407</v>
      </c>
    </row>
    <row r="81" spans="1:2" ht="15.75">
      <c r="A81" s="125" t="s">
        <v>1012</v>
      </c>
      <c r="B81" s="126" t="s">
        <v>2408</v>
      </c>
    </row>
    <row r="82" spans="1:2" ht="15.75">
      <c r="A82" s="125" t="s">
        <v>1013</v>
      </c>
      <c r="B82" s="126" t="s">
        <v>2409</v>
      </c>
    </row>
    <row r="83" spans="1:2" ht="15.75">
      <c r="A83" s="125" t="s">
        <v>1014</v>
      </c>
      <c r="B83" s="126" t="s">
        <v>2410</v>
      </c>
    </row>
    <row r="84" spans="1:2" ht="15.75">
      <c r="A84" s="125" t="s">
        <v>1015</v>
      </c>
      <c r="B84" s="126" t="s">
        <v>2411</v>
      </c>
    </row>
    <row r="85" spans="1:2" ht="15.75">
      <c r="A85" s="125" t="s">
        <v>1016</v>
      </c>
      <c r="B85" s="126" t="s">
        <v>929</v>
      </c>
    </row>
    <row r="86" spans="1:2" ht="15.75">
      <c r="A86" s="125" t="s">
        <v>1017</v>
      </c>
      <c r="B86" s="126" t="s">
        <v>930</v>
      </c>
    </row>
    <row r="87" spans="1:2" ht="15.75">
      <c r="A87" s="125" t="s">
        <v>1018</v>
      </c>
      <c r="B87" s="126" t="s">
        <v>931</v>
      </c>
    </row>
    <row r="88" spans="1:2" ht="15.75">
      <c r="A88" s="125" t="s">
        <v>1812</v>
      </c>
      <c r="B88" s="126" t="s">
        <v>1806</v>
      </c>
    </row>
    <row r="89" spans="1:2" ht="15.75">
      <c r="A89" s="125" t="s">
        <v>1019</v>
      </c>
      <c r="B89" s="126" t="s">
        <v>932</v>
      </c>
    </row>
    <row r="90" spans="1:2" ht="15.75">
      <c r="A90" s="125" t="s">
        <v>1020</v>
      </c>
      <c r="B90" s="126" t="s">
        <v>933</v>
      </c>
    </row>
    <row r="91" spans="1:2" ht="15.75">
      <c r="A91" s="125" t="s">
        <v>1021</v>
      </c>
      <c r="B91" s="126" t="s">
        <v>934</v>
      </c>
    </row>
    <row r="92" spans="1:2" ht="15.75">
      <c r="A92" s="125" t="s">
        <v>1022</v>
      </c>
      <c r="B92" s="126" t="s">
        <v>935</v>
      </c>
    </row>
    <row r="93" spans="1:2" ht="15.75">
      <c r="A93" s="125" t="s">
        <v>1023</v>
      </c>
      <c r="B93" s="126" t="s">
        <v>936</v>
      </c>
    </row>
    <row r="94" spans="1:2" ht="15.75">
      <c r="A94" s="125" t="s">
        <v>1024</v>
      </c>
      <c r="B94" s="126" t="s">
        <v>937</v>
      </c>
    </row>
    <row r="95" spans="1:2" ht="15.75">
      <c r="A95" s="125" t="s">
        <v>1025</v>
      </c>
      <c r="B95" s="126" t="s">
        <v>938</v>
      </c>
    </row>
    <row r="96" spans="1:2" ht="15.75">
      <c r="A96" s="125" t="s">
        <v>1026</v>
      </c>
      <c r="B96" s="126" t="s">
        <v>939</v>
      </c>
    </row>
    <row r="97" spans="1:2" ht="15.75">
      <c r="A97" s="125" t="s">
        <v>1027</v>
      </c>
      <c r="B97" s="126" t="s">
        <v>940</v>
      </c>
    </row>
    <row r="98" spans="1:2" ht="15.75">
      <c r="A98" s="125" t="s">
        <v>1028</v>
      </c>
      <c r="B98" s="126" t="s">
        <v>941</v>
      </c>
    </row>
    <row r="99" spans="1:2" ht="15.75">
      <c r="A99" s="125" t="s">
        <v>1029</v>
      </c>
      <c r="B99" s="126" t="s">
        <v>942</v>
      </c>
    </row>
    <row r="100" spans="1:2" ht="15.75">
      <c r="A100" s="125" t="s">
        <v>1030</v>
      </c>
      <c r="B100" s="126" t="s">
        <v>943</v>
      </c>
    </row>
    <row r="101" spans="1:2" ht="15.75">
      <c r="A101" s="125" t="s">
        <v>1031</v>
      </c>
      <c r="B101" s="126" t="s">
        <v>944</v>
      </c>
    </row>
    <row r="102" spans="1:2" ht="15.75">
      <c r="A102" s="125" t="s">
        <v>1032</v>
      </c>
      <c r="B102" s="126" t="s">
        <v>945</v>
      </c>
    </row>
    <row r="103" spans="1:2" ht="15.75">
      <c r="A103" s="125" t="s">
        <v>1033</v>
      </c>
      <c r="B103" s="126" t="s">
        <v>946</v>
      </c>
    </row>
    <row r="104" spans="1:2" ht="15.75">
      <c r="A104" s="125" t="s">
        <v>1034</v>
      </c>
      <c r="B104" s="126" t="s">
        <v>947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4" sqref="B4:H4"/>
    </sheetView>
  </sheetViews>
  <sheetFormatPr defaultColWidth="9.00390625" defaultRowHeight="12.75"/>
  <cols>
    <col min="1" max="1" width="45.25390625" style="0" customWidth="1"/>
  </cols>
  <sheetData>
    <row r="2" spans="1:8" ht="12.75">
      <c r="A2" t="s">
        <v>1749</v>
      </c>
      <c r="B2" s="172"/>
      <c r="C2" s="173"/>
      <c r="D2" s="173"/>
      <c r="E2" s="173"/>
      <c r="F2" s="173"/>
      <c r="G2" s="173"/>
      <c r="H2" s="174"/>
    </row>
    <row r="3" spans="1:3" ht="12.75">
      <c r="A3" t="s">
        <v>1750</v>
      </c>
      <c r="B3" s="175"/>
      <c r="C3" s="176"/>
    </row>
    <row r="4" spans="1:8" ht="12.75">
      <c r="A4" t="s">
        <v>1751</v>
      </c>
      <c r="B4" s="177"/>
      <c r="C4" s="177"/>
      <c r="D4" s="177"/>
      <c r="E4" s="177"/>
      <c r="F4" s="177"/>
      <c r="G4" s="177"/>
      <c r="H4" s="177"/>
    </row>
    <row r="5" spans="1:4" ht="12.75">
      <c r="A5" t="s">
        <v>1752</v>
      </c>
      <c r="B5" s="123">
        <v>2</v>
      </c>
      <c r="C5" s="94" t="s">
        <v>950</v>
      </c>
      <c r="D5" s="94"/>
    </row>
    <row r="7" spans="1:5" ht="12.75">
      <c r="A7" t="s">
        <v>624</v>
      </c>
      <c r="B7" s="177"/>
      <c r="C7" s="177"/>
      <c r="D7" s="177"/>
      <c r="E7" s="177"/>
    </row>
    <row r="8" spans="1:5" ht="12.75">
      <c r="A8" t="s">
        <v>625</v>
      </c>
      <c r="B8" s="177"/>
      <c r="C8" s="177"/>
      <c r="D8" s="177"/>
      <c r="E8" s="177"/>
    </row>
    <row r="10" spans="1:6" ht="12.75">
      <c r="A10" t="s">
        <v>656</v>
      </c>
      <c r="B10" s="172"/>
      <c r="C10" s="173"/>
      <c r="D10" s="173"/>
      <c r="E10" s="173"/>
      <c r="F10" s="174"/>
    </row>
    <row r="11" spans="1:5" ht="12.75">
      <c r="A11" t="s">
        <v>655</v>
      </c>
      <c r="B11" s="178"/>
      <c r="C11" s="179"/>
      <c r="D11" s="179"/>
      <c r="E11" s="180"/>
    </row>
    <row r="12" spans="1:6" ht="12.75">
      <c r="A12" t="s">
        <v>653</v>
      </c>
      <c r="B12" s="178"/>
      <c r="C12" s="179"/>
      <c r="D12" s="180"/>
      <c r="F12" t="s">
        <v>3281</v>
      </c>
    </row>
    <row r="13" spans="1:6" ht="12.75">
      <c r="A13" t="s">
        <v>654</v>
      </c>
      <c r="B13" s="178"/>
      <c r="C13" s="179"/>
      <c r="D13" s="180"/>
      <c r="F13" t="s">
        <v>3281</v>
      </c>
    </row>
    <row r="15" spans="1:10" ht="12.75">
      <c r="A15" t="s">
        <v>3279</v>
      </c>
      <c r="B15" s="124"/>
      <c r="C15" s="181"/>
      <c r="D15" s="182"/>
      <c r="E15" s="182"/>
      <c r="F15" s="182"/>
      <c r="G15" s="182"/>
      <c r="H15" s="183"/>
      <c r="J15" t="s">
        <v>3280</v>
      </c>
    </row>
    <row r="16" spans="1:3" ht="12.75">
      <c r="A16" t="s">
        <v>3278</v>
      </c>
      <c r="B16" s="124"/>
      <c r="C16" t="e">
        <f>IF(B5=1,VLOOKUP(B16,'ДовидникКВК(ГОС)'!A:B,2,FALSE),VLOOKUP(Заполнить!B16,'ДовидникКВК(месн)'!A:B,2,FALSE))</f>
        <v>#N/A</v>
      </c>
    </row>
    <row r="17" spans="1:3" ht="12.75">
      <c r="A17" t="s">
        <v>949</v>
      </c>
      <c r="B17" s="124"/>
      <c r="C17" s="95" t="e">
        <f>IF(B5=1,VLOOKUP(Заполнить!B17,ДовидникКПК!B:C,2,FALSE),VLOOKUP(Заполнить!B17,ДовидникКФК!A:B,2,FALSE))</f>
        <v>#N/A</v>
      </c>
    </row>
    <row r="23" spans="1:12" ht="22.5">
      <c r="A23" s="184" t="s">
        <v>3121</v>
      </c>
      <c r="B23" s="184"/>
      <c r="C23" s="184"/>
      <c r="D23" s="184"/>
      <c r="E23" s="184"/>
      <c r="F23" s="184"/>
      <c r="G23" s="184"/>
      <c r="H23" s="184"/>
      <c r="I23" s="184"/>
      <c r="J23" s="184"/>
      <c r="K23" s="184"/>
      <c r="L23" s="184"/>
    </row>
  </sheetData>
  <sheetProtection sheet="1" formatColumns="0" formatRows="0"/>
  <mergeCells count="11">
    <mergeCell ref="C15:H15"/>
    <mergeCell ref="A23:L23"/>
    <mergeCell ref="B12:D12"/>
    <mergeCell ref="B13:D13"/>
    <mergeCell ref="B8:E8"/>
    <mergeCell ref="B2:H2"/>
    <mergeCell ref="B3:C3"/>
    <mergeCell ref="B4:H4"/>
    <mergeCell ref="B7:E7"/>
    <mergeCell ref="B10:F10"/>
    <mergeCell ref="B11:E11"/>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zoomScale="75" zoomScaleNormal="75" zoomScalePageLayoutView="0" workbookViewId="0" topLeftCell="A87">
      <selection activeCell="C82" sqref="C82"/>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98" t="s">
        <v>3306</v>
      </c>
      <c r="C1" s="198"/>
      <c r="D1" s="198"/>
      <c r="E1" s="198"/>
    </row>
    <row r="2" spans="2:5" ht="48" customHeight="1">
      <c r="B2" s="198"/>
      <c r="C2" s="198"/>
      <c r="D2" s="198"/>
      <c r="E2" s="198"/>
    </row>
    <row r="4" spans="1:13" s="6" customFormat="1" ht="15.75" customHeight="1">
      <c r="A4" s="96"/>
      <c r="B4" s="201"/>
      <c r="C4" s="201"/>
      <c r="D4" s="201"/>
      <c r="E4" s="201"/>
      <c r="F4" s="24"/>
      <c r="G4" s="199"/>
      <c r="H4" s="199"/>
      <c r="I4" s="199"/>
      <c r="J4" s="199"/>
      <c r="K4" s="24"/>
      <c r="L4" s="24"/>
      <c r="M4" s="24"/>
    </row>
    <row r="5" spans="1:13" s="6" customFormat="1" ht="15.75" customHeight="1">
      <c r="A5" s="97"/>
      <c r="B5" s="202"/>
      <c r="C5" s="202"/>
      <c r="D5" s="202"/>
      <c r="E5" s="202"/>
      <c r="F5" s="2"/>
      <c r="G5" s="51"/>
      <c r="H5" s="33"/>
      <c r="I5" s="33"/>
      <c r="J5" s="33"/>
      <c r="K5" s="3"/>
      <c r="L5" s="3"/>
      <c r="M5" s="3"/>
    </row>
    <row r="6" spans="1:13" s="6" customFormat="1" ht="15.75" customHeight="1">
      <c r="A6" s="97"/>
      <c r="B6" s="203"/>
      <c r="C6" s="203"/>
      <c r="D6" s="169"/>
      <c r="E6" s="169"/>
      <c r="F6" s="2"/>
      <c r="G6" s="51"/>
      <c r="H6" s="33"/>
      <c r="I6" s="33"/>
      <c r="J6" s="33"/>
      <c r="K6" s="3"/>
      <c r="L6" s="3"/>
      <c r="M6" s="3"/>
    </row>
    <row r="7" spans="1:13" s="6" customFormat="1" ht="12.75" customHeight="1">
      <c r="A7" s="96"/>
      <c r="B7" s="192" t="s">
        <v>1721</v>
      </c>
      <c r="C7" s="192"/>
      <c r="D7" s="192"/>
      <c r="E7" s="192"/>
      <c r="F7" s="5"/>
      <c r="G7" s="2"/>
      <c r="H7" s="2"/>
      <c r="I7" s="5"/>
      <c r="J7" s="5"/>
      <c r="K7" s="5"/>
      <c r="L7" s="5"/>
      <c r="M7" s="5"/>
    </row>
    <row r="8" spans="1:13" s="6" customFormat="1" ht="26.25" customHeight="1">
      <c r="A8" s="99"/>
      <c r="B8" s="205">
        <f>Заполнить!$B$10</f>
        <v>0</v>
      </c>
      <c r="C8" s="205"/>
      <c r="D8" s="205"/>
      <c r="E8" s="205"/>
      <c r="F8" s="24"/>
      <c r="G8" s="3"/>
      <c r="H8" s="3"/>
      <c r="I8" s="24"/>
      <c r="J8" s="24"/>
      <c r="K8" s="24"/>
      <c r="L8" s="24"/>
      <c r="M8" s="24"/>
    </row>
    <row r="9" spans="1:13" s="59" customFormat="1" ht="12.75" customHeight="1">
      <c r="A9" s="100"/>
      <c r="B9" s="192" t="s">
        <v>1711</v>
      </c>
      <c r="C9" s="192"/>
      <c r="D9" s="192"/>
      <c r="E9" s="192"/>
      <c r="F9" s="62"/>
      <c r="G9" s="64"/>
      <c r="H9" s="64"/>
      <c r="I9" s="62"/>
      <c r="J9" s="62"/>
      <c r="K9" s="62"/>
      <c r="L9" s="62"/>
      <c r="M9" s="62"/>
    </row>
    <row r="10" spans="1:13" s="6" customFormat="1" ht="18.75" customHeight="1">
      <c r="A10" s="96"/>
      <c r="B10" s="101"/>
      <c r="C10" s="102"/>
      <c r="D10" s="206">
        <f>Заполнить!$B$11</f>
        <v>0</v>
      </c>
      <c r="E10" s="206"/>
      <c r="F10" s="24"/>
      <c r="G10" s="2"/>
      <c r="H10" s="2"/>
      <c r="I10" s="25"/>
      <c r="J10" s="5"/>
      <c r="K10" s="24"/>
      <c r="L10" s="24"/>
      <c r="M10" s="24"/>
    </row>
    <row r="11" spans="1:13" s="59" customFormat="1" ht="12.75" customHeight="1">
      <c r="A11" s="103"/>
      <c r="B11" s="192" t="s">
        <v>1680</v>
      </c>
      <c r="C11" s="192"/>
      <c r="D11" s="192" t="s">
        <v>1707</v>
      </c>
      <c r="E11" s="192"/>
      <c r="G11" s="60"/>
      <c r="H11" s="60"/>
      <c r="I11" s="61"/>
      <c r="J11" s="62"/>
      <c r="K11" s="63"/>
      <c r="L11" s="63"/>
      <c r="M11" s="63"/>
    </row>
    <row r="12" spans="1:13" s="6" customFormat="1" ht="12.75" customHeight="1">
      <c r="A12" s="96"/>
      <c r="B12" s="204">
        <f>Заполнить!$B$12</f>
        <v>0</v>
      </c>
      <c r="C12" s="204"/>
      <c r="D12" s="104"/>
      <c r="E12" s="104"/>
      <c r="F12" s="24"/>
      <c r="G12" s="2"/>
      <c r="H12" s="2"/>
      <c r="I12" s="24"/>
      <c r="J12" s="24"/>
      <c r="K12" s="24"/>
      <c r="L12" s="24"/>
      <c r="M12" s="24"/>
    </row>
    <row r="13" spans="1:13" s="6" customFormat="1" ht="12.75" customHeight="1">
      <c r="A13" s="99"/>
      <c r="B13" s="192" t="s">
        <v>652</v>
      </c>
      <c r="C13" s="192"/>
      <c r="D13" s="105"/>
      <c r="E13" s="104" t="s">
        <v>1688</v>
      </c>
      <c r="F13" s="5"/>
      <c r="G13" s="3"/>
      <c r="H13" s="3"/>
      <c r="I13" s="24"/>
      <c r="J13" s="5"/>
      <c r="K13" s="5"/>
      <c r="L13" s="5"/>
      <c r="M13" s="5"/>
    </row>
    <row r="14" spans="1:13" s="6" customFormat="1" ht="7.5" customHeight="1">
      <c r="A14" s="99"/>
      <c r="B14" s="106"/>
      <c r="C14" s="104"/>
      <c r="D14" s="104"/>
      <c r="E14" s="104"/>
      <c r="F14" s="5"/>
      <c r="G14" s="3"/>
      <c r="H14" s="3"/>
      <c r="I14" s="24"/>
      <c r="J14" s="5"/>
      <c r="K14" s="5"/>
      <c r="L14" s="5"/>
      <c r="M14" s="5"/>
    </row>
    <row r="15" spans="1:5" ht="23.25" customHeight="1">
      <c r="A15" s="200" t="s">
        <v>3308</v>
      </c>
      <c r="B15" s="200"/>
      <c r="C15" s="200"/>
      <c r="D15" s="200"/>
      <c r="E15" s="200"/>
    </row>
    <row r="16" spans="1:5" s="12" customFormat="1" ht="19.5" customHeight="1" hidden="1">
      <c r="A16" s="185" t="s">
        <v>1713</v>
      </c>
      <c r="B16" s="185"/>
      <c r="C16" s="185"/>
      <c r="D16" s="185"/>
      <c r="E16" s="185"/>
    </row>
    <row r="17" spans="1:10" s="12" customFormat="1" ht="12.75" customHeight="1" hidden="1">
      <c r="A17" s="186" t="s">
        <v>1690</v>
      </c>
      <c r="B17" s="186"/>
      <c r="C17" s="186"/>
      <c r="D17" s="186"/>
      <c r="E17" s="186"/>
      <c r="F17" s="193"/>
      <c r="G17" s="193"/>
      <c r="H17" s="193"/>
      <c r="I17" s="193"/>
      <c r="J17" s="193"/>
    </row>
    <row r="18" spans="1:5" s="12" customFormat="1" ht="20.25" customHeight="1">
      <c r="A18" s="188" t="str">
        <f>CONCATENATE(Заполнить!$B$3,"  ",Заполнить!$B$2)</f>
        <v>  </v>
      </c>
      <c r="B18" s="188"/>
      <c r="C18" s="188"/>
      <c r="D18" s="188"/>
      <c r="E18" s="188"/>
    </row>
    <row r="19" spans="1:10" s="12" customFormat="1" ht="12.75" customHeight="1">
      <c r="A19" s="187" t="s">
        <v>1743</v>
      </c>
      <c r="B19" s="187"/>
      <c r="C19" s="187"/>
      <c r="D19" s="187"/>
      <c r="E19" s="187"/>
      <c r="F19" s="193"/>
      <c r="G19" s="193"/>
      <c r="H19" s="193"/>
      <c r="I19" s="193"/>
      <c r="J19" s="193"/>
    </row>
    <row r="20" spans="1:10" s="12" customFormat="1" ht="17.25" customHeight="1">
      <c r="A20" s="188">
        <f>Заполнить!$B$4</f>
        <v>0</v>
      </c>
      <c r="B20" s="188"/>
      <c r="C20" s="188"/>
      <c r="D20" s="188"/>
      <c r="E20" s="188"/>
      <c r="F20" s="193"/>
      <c r="G20" s="193"/>
      <c r="H20" s="193"/>
      <c r="I20" s="193"/>
      <c r="J20" s="193"/>
    </row>
    <row r="21" spans="1:10" s="12" customFormat="1" ht="12.75" customHeight="1">
      <c r="A21" s="187" t="s">
        <v>1687</v>
      </c>
      <c r="B21" s="187"/>
      <c r="C21" s="187"/>
      <c r="D21" s="187"/>
      <c r="E21" s="187"/>
      <c r="F21" s="193"/>
      <c r="G21" s="193"/>
      <c r="H21" s="193"/>
      <c r="I21" s="193"/>
      <c r="J21" s="193"/>
    </row>
    <row r="22" spans="1:10" s="12" customFormat="1" ht="15.75" customHeight="1">
      <c r="A22" s="196" t="str">
        <f>CONCATENATE("Вид бюджету  ",IF(Заполнить!$B$5=1,"ДЕРЖАВНИЙ","МІСЦЕВИЙ"))</f>
        <v>Вид бюджету  МІСЦЕВИЙ</v>
      </c>
      <c r="B22" s="196"/>
      <c r="C22" s="196"/>
      <c r="D22" s="196"/>
      <c r="E22" s="196"/>
      <c r="F22" s="23"/>
      <c r="G22" s="18"/>
      <c r="H22" s="18"/>
      <c r="I22" s="18"/>
      <c r="J22" s="18"/>
    </row>
    <row r="23" spans="1:10" s="12" customFormat="1" ht="48.75" customHeight="1">
      <c r="A23" s="189"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v>
      </c>
      <c r="B23" s="189"/>
      <c r="C23" s="189"/>
      <c r="D23" s="189"/>
      <c r="E23" s="189"/>
      <c r="F23" s="23"/>
      <c r="G23" s="18"/>
      <c r="H23" s="18"/>
      <c r="I23" s="18"/>
      <c r="J23" s="18"/>
    </row>
    <row r="24" spans="1:10" s="12" customFormat="1" ht="33.75" customHeight="1">
      <c r="A24" s="18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4" s="189"/>
      <c r="C24" s="189"/>
      <c r="D24" s="189"/>
      <c r="E24" s="189"/>
      <c r="F24" s="23"/>
      <c r="G24" s="18"/>
      <c r="H24" s="18"/>
      <c r="I24" s="18"/>
      <c r="J24" s="18"/>
    </row>
    <row r="25" spans="1:6" s="23" customFormat="1" ht="33" customHeight="1">
      <c r="A25" s="197" t="e">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#N/A</v>
      </c>
      <c r="B25" s="197"/>
      <c r="C25" s="197"/>
      <c r="D25" s="197"/>
      <c r="E25" s="197"/>
      <c r="F25" s="9"/>
    </row>
    <row r="26" spans="1:6" s="23" customFormat="1" ht="15.75" customHeight="1">
      <c r="A26" s="142"/>
      <c r="B26" s="34"/>
      <c r="C26" s="54"/>
      <c r="D26" s="54"/>
      <c r="E26" s="54"/>
      <c r="F26" s="9"/>
    </row>
    <row r="27" spans="1:9" ht="12.75" customHeight="1">
      <c r="A27" s="35"/>
      <c r="B27" s="35"/>
      <c r="C27" s="35"/>
      <c r="D27" s="35"/>
      <c r="E27" s="35" t="s">
        <v>649</v>
      </c>
      <c r="F27" s="7"/>
      <c r="G27" s="7"/>
      <c r="H27" s="7"/>
      <c r="I27" s="7"/>
    </row>
    <row r="28" spans="1:5" s="11" customFormat="1" ht="12.75" customHeight="1">
      <c r="A28" s="195" t="s">
        <v>1681</v>
      </c>
      <c r="B28" s="195" t="s">
        <v>1733</v>
      </c>
      <c r="C28" s="194" t="s">
        <v>1722</v>
      </c>
      <c r="D28" s="194"/>
      <c r="E28" s="195" t="s">
        <v>1723</v>
      </c>
    </row>
    <row r="29" spans="1:5" s="11" customFormat="1" ht="33" customHeight="1">
      <c r="A29" s="195"/>
      <c r="B29" s="195"/>
      <c r="C29" s="67" t="s">
        <v>1715</v>
      </c>
      <c r="D29" s="67" t="s">
        <v>1716</v>
      </c>
      <c r="E29" s="195"/>
    </row>
    <row r="30" spans="1:65" s="14" customFormat="1" ht="15" customHeight="1">
      <c r="A30" s="14">
        <v>1</v>
      </c>
      <c r="B30" s="14">
        <v>2</v>
      </c>
      <c r="C30" s="14">
        <v>3</v>
      </c>
      <c r="D30" s="14">
        <v>4</v>
      </c>
      <c r="E30" s="14">
        <v>5</v>
      </c>
      <c r="F30" s="27"/>
      <c r="G30" s="27"/>
      <c r="H30" s="27"/>
      <c r="I30" s="27"/>
      <c r="J30" s="27"/>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row>
    <row r="31" spans="1:10" s="12" customFormat="1" ht="15">
      <c r="A31" s="39" t="s">
        <v>1724</v>
      </c>
      <c r="B31" s="37" t="s">
        <v>1689</v>
      </c>
      <c r="C31" s="149">
        <f>C32</f>
        <v>0</v>
      </c>
      <c r="D31" s="149">
        <f>D33</f>
        <v>0</v>
      </c>
      <c r="E31" s="149">
        <f>C31+D31</f>
        <v>0</v>
      </c>
      <c r="F31" s="21"/>
      <c r="G31" s="21"/>
      <c r="H31" s="21"/>
      <c r="I31" s="21"/>
      <c r="J31" s="21"/>
    </row>
    <row r="32" spans="1:5" s="12" customFormat="1" ht="13.5" customHeight="1">
      <c r="A32" s="36" t="s">
        <v>1686</v>
      </c>
      <c r="B32" s="37" t="s">
        <v>1689</v>
      </c>
      <c r="C32" s="149">
        <f>C49</f>
        <v>0</v>
      </c>
      <c r="D32" s="149" t="s">
        <v>1718</v>
      </c>
      <c r="E32" s="149">
        <f>C32</f>
        <v>0</v>
      </c>
    </row>
    <row r="33" spans="1:5" s="12" customFormat="1" ht="15">
      <c r="A33" s="36" t="s">
        <v>1725</v>
      </c>
      <c r="B33" s="37" t="s">
        <v>1689</v>
      </c>
      <c r="C33" s="149">
        <v>0</v>
      </c>
      <c r="D33" s="149">
        <f>D34+D40</f>
        <v>0</v>
      </c>
      <c r="E33" s="149">
        <f>D33</f>
        <v>0</v>
      </c>
    </row>
    <row r="34" spans="1:5" s="12" customFormat="1" ht="32.25" customHeight="1">
      <c r="A34"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4" s="68">
        <v>250100</v>
      </c>
      <c r="C34" s="149" t="s">
        <v>1718</v>
      </c>
      <c r="D34" s="151">
        <f>SUM(D35:D38)</f>
        <v>0</v>
      </c>
      <c r="E34" s="149">
        <f aca="true" t="shared" si="0" ref="E34:E48">D34</f>
        <v>0</v>
      </c>
    </row>
    <row r="35" spans="1:5" s="12" customFormat="1" ht="31.5" customHeight="1">
      <c r="A35" s="38" t="s">
        <v>3122</v>
      </c>
      <c r="B35" s="68">
        <v>25010100</v>
      </c>
      <c r="C35" s="149" t="s">
        <v>1718</v>
      </c>
      <c r="D35" s="150">
        <v>0</v>
      </c>
      <c r="E35" s="149">
        <f t="shared" si="0"/>
        <v>0</v>
      </c>
    </row>
    <row r="36" spans="1:5" s="12" customFormat="1" ht="32.25" customHeight="1">
      <c r="A36" s="38" t="s">
        <v>3123</v>
      </c>
      <c r="B36" s="68">
        <v>25010200</v>
      </c>
      <c r="C36" s="149" t="s">
        <v>1718</v>
      </c>
      <c r="D36" s="150">
        <v>0</v>
      </c>
      <c r="E36" s="149">
        <f t="shared" si="0"/>
        <v>0</v>
      </c>
    </row>
    <row r="37" spans="1:5" s="12" customFormat="1" ht="17.25" customHeight="1">
      <c r="A37" s="38" t="s">
        <v>3124</v>
      </c>
      <c r="B37" s="68">
        <v>25010300</v>
      </c>
      <c r="C37" s="149" t="s">
        <v>1718</v>
      </c>
      <c r="D37" s="150">
        <v>0</v>
      </c>
      <c r="E37" s="149">
        <f t="shared" si="0"/>
        <v>0</v>
      </c>
    </row>
    <row r="38" spans="1:5" s="12" customFormat="1" ht="32.25" customHeight="1">
      <c r="A38" s="38" t="s">
        <v>3125</v>
      </c>
      <c r="B38" s="68">
        <v>25010400</v>
      </c>
      <c r="C38" s="149" t="s">
        <v>1718</v>
      </c>
      <c r="D38" s="150">
        <v>0</v>
      </c>
      <c r="E38" s="149">
        <f t="shared" si="0"/>
        <v>0</v>
      </c>
    </row>
    <row r="39" spans="1:5" s="12" customFormat="1" ht="15">
      <c r="A39" s="36" t="s">
        <v>1726</v>
      </c>
      <c r="B39" s="37"/>
      <c r="C39" s="149" t="s">
        <v>1718</v>
      </c>
      <c r="D39" s="150">
        <v>0</v>
      </c>
      <c r="E39" s="149">
        <f t="shared" si="0"/>
        <v>0</v>
      </c>
    </row>
    <row r="40" spans="1:5" s="12" customFormat="1" ht="15">
      <c r="A40" s="38" t="str">
        <f>CONCATENATE("-"," Інші джерела власних надходжень бюджетних установ")</f>
        <v>- Інші джерела власних надходжень бюджетних установ</v>
      </c>
      <c r="B40" s="37">
        <v>250200</v>
      </c>
      <c r="C40" s="149" t="s">
        <v>1718</v>
      </c>
      <c r="D40" s="151">
        <f>SUM(D41:D43)</f>
        <v>0</v>
      </c>
      <c r="E40" s="149">
        <f t="shared" si="0"/>
        <v>0</v>
      </c>
    </row>
    <row r="41" spans="1:5" s="12" customFormat="1" ht="15">
      <c r="A41" s="38" t="s">
        <v>3126</v>
      </c>
      <c r="B41" s="37">
        <v>25020100</v>
      </c>
      <c r="C41" s="149" t="s">
        <v>1718</v>
      </c>
      <c r="D41" s="150">
        <v>0</v>
      </c>
      <c r="E41" s="149">
        <f t="shared" si="0"/>
        <v>0</v>
      </c>
    </row>
    <row r="42" spans="1:5" s="12" customFormat="1" ht="45">
      <c r="A42" s="38" t="s">
        <v>3127</v>
      </c>
      <c r="B42" s="68">
        <v>25020200</v>
      </c>
      <c r="C42" s="149" t="s">
        <v>1718</v>
      </c>
      <c r="D42" s="150">
        <v>0</v>
      </c>
      <c r="E42" s="149">
        <f t="shared" si="0"/>
        <v>0</v>
      </c>
    </row>
    <row r="43" spans="1:5" s="12" customFormat="1" ht="54" customHeight="1">
      <c r="A43" s="41" t="s">
        <v>3128</v>
      </c>
      <c r="B43" s="68">
        <v>25020300</v>
      </c>
      <c r="C43" s="149" t="s">
        <v>1718</v>
      </c>
      <c r="D43" s="150">
        <v>0</v>
      </c>
      <c r="E43" s="149"/>
    </row>
    <row r="44" spans="1:5" s="12" customFormat="1" ht="15">
      <c r="A44" s="36" t="s">
        <v>1726</v>
      </c>
      <c r="B44" s="37"/>
      <c r="C44" s="149" t="s">
        <v>1718</v>
      </c>
      <c r="D44" s="150">
        <v>0</v>
      </c>
      <c r="E44" s="149">
        <f t="shared" si="0"/>
        <v>0</v>
      </c>
    </row>
    <row r="45" spans="1:5" s="12" customFormat="1" ht="15">
      <c r="A45" s="38" t="s">
        <v>1727</v>
      </c>
      <c r="B45" s="37"/>
      <c r="C45" s="149" t="s">
        <v>1718</v>
      </c>
      <c r="D45" s="150">
        <v>0</v>
      </c>
      <c r="E45" s="149">
        <f t="shared" si="0"/>
        <v>0</v>
      </c>
    </row>
    <row r="46" spans="1:5" s="12" customFormat="1" ht="18" customHeight="1">
      <c r="A46" s="38" t="s">
        <v>1735</v>
      </c>
      <c r="B46" s="37"/>
      <c r="C46" s="149" t="s">
        <v>1718</v>
      </c>
      <c r="D46" s="150">
        <v>0</v>
      </c>
      <c r="E46" s="149">
        <f t="shared" si="0"/>
        <v>0</v>
      </c>
    </row>
    <row r="47" spans="1:5" s="12" customFormat="1" ht="30">
      <c r="A47" s="38" t="s">
        <v>1736</v>
      </c>
      <c r="B47" s="37"/>
      <c r="C47" s="149" t="s">
        <v>1718</v>
      </c>
      <c r="D47" s="150">
        <v>0</v>
      </c>
      <c r="E47" s="149">
        <f t="shared" si="0"/>
        <v>0</v>
      </c>
    </row>
    <row r="48" spans="1:5" s="12" customFormat="1" ht="45">
      <c r="A48" s="38" t="s">
        <v>1742</v>
      </c>
      <c r="B48" s="37"/>
      <c r="C48" s="149" t="s">
        <v>1718</v>
      </c>
      <c r="D48" s="150">
        <v>0</v>
      </c>
      <c r="E48" s="149">
        <f t="shared" si="0"/>
        <v>0</v>
      </c>
    </row>
    <row r="49" spans="1:6" s="12" customFormat="1" ht="15">
      <c r="A49" s="39" t="s">
        <v>1728</v>
      </c>
      <c r="B49" s="37" t="s">
        <v>1689</v>
      </c>
      <c r="C49" s="154">
        <f>C50+C84+C104+C105+C109</f>
        <v>0</v>
      </c>
      <c r="D49" s="154">
        <f>D50+D84+D104+D105+D109</f>
        <v>0</v>
      </c>
      <c r="E49" s="155">
        <f aca="true" t="shared" si="1" ref="E49:E72">SUM(C49:D49)</f>
        <v>0</v>
      </c>
      <c r="F49" s="32"/>
    </row>
    <row r="50" spans="1:5" s="12" customFormat="1" ht="17.25" customHeight="1">
      <c r="A50" s="147" t="s">
        <v>736</v>
      </c>
      <c r="B50" s="146">
        <v>2000</v>
      </c>
      <c r="C50" s="154">
        <f>C51+C56+C72+C75+C79+C83</f>
        <v>0</v>
      </c>
      <c r="D50" s="154">
        <f>D51+D56+D72+D75+D79+D83</f>
        <v>0</v>
      </c>
      <c r="E50" s="155">
        <f t="shared" si="1"/>
        <v>0</v>
      </c>
    </row>
    <row r="51" spans="1:5" s="12" customFormat="1" ht="15">
      <c r="A51" s="147" t="s">
        <v>737</v>
      </c>
      <c r="B51" s="146">
        <v>2100</v>
      </c>
      <c r="C51" s="154">
        <f>C52+C55</f>
        <v>0</v>
      </c>
      <c r="D51" s="154">
        <f>D52+D55</f>
        <v>0</v>
      </c>
      <c r="E51" s="155">
        <f t="shared" si="1"/>
        <v>0</v>
      </c>
    </row>
    <row r="52" spans="1:5" s="12" customFormat="1" ht="15">
      <c r="A52" s="147" t="s">
        <v>738</v>
      </c>
      <c r="B52" s="146">
        <v>2110</v>
      </c>
      <c r="C52" s="154">
        <f>SUM(C53:C54)</f>
        <v>0</v>
      </c>
      <c r="D52" s="154">
        <f>SUM(D53:D54)</f>
        <v>0</v>
      </c>
      <c r="E52" s="155">
        <f t="shared" si="1"/>
        <v>0</v>
      </c>
    </row>
    <row r="53" spans="1:5" s="15" customFormat="1" ht="15">
      <c r="A53" s="147" t="s">
        <v>739</v>
      </c>
      <c r="B53" s="146">
        <v>2111</v>
      </c>
      <c r="C53" s="153">
        <v>0</v>
      </c>
      <c r="D53" s="153">
        <v>0</v>
      </c>
      <c r="E53" s="155">
        <f t="shared" si="1"/>
        <v>0</v>
      </c>
    </row>
    <row r="54" spans="1:5" s="13" customFormat="1" ht="17.25" customHeight="1">
      <c r="A54" s="147" t="s">
        <v>740</v>
      </c>
      <c r="B54" s="146">
        <v>2112</v>
      </c>
      <c r="C54" s="153">
        <v>0</v>
      </c>
      <c r="D54" s="153">
        <v>0</v>
      </c>
      <c r="E54" s="155">
        <f t="shared" si="1"/>
        <v>0</v>
      </c>
    </row>
    <row r="55" spans="1:5" s="12" customFormat="1" ht="15">
      <c r="A55" s="147" t="s">
        <v>741</v>
      </c>
      <c r="B55" s="146">
        <v>2120</v>
      </c>
      <c r="C55" s="153">
        <v>0</v>
      </c>
      <c r="D55" s="153">
        <v>0</v>
      </c>
      <c r="E55" s="155">
        <f t="shared" si="1"/>
        <v>0</v>
      </c>
    </row>
    <row r="56" spans="1:5" s="12" customFormat="1" ht="15">
      <c r="A56" s="147" t="s">
        <v>742</v>
      </c>
      <c r="B56" s="146">
        <v>2200</v>
      </c>
      <c r="C56" s="154">
        <f>C60</f>
        <v>0</v>
      </c>
      <c r="D56" s="154">
        <f>SUM(D57:D63)+D69</f>
        <v>0</v>
      </c>
      <c r="E56" s="155">
        <f t="shared" si="1"/>
        <v>0</v>
      </c>
    </row>
    <row r="57" spans="1:5" s="12" customFormat="1" ht="15">
      <c r="A57" s="147" t="s">
        <v>743</v>
      </c>
      <c r="B57" s="146">
        <v>2210</v>
      </c>
      <c r="C57" s="153">
        <v>0</v>
      </c>
      <c r="D57" s="153">
        <v>0</v>
      </c>
      <c r="E57" s="155">
        <f t="shared" si="1"/>
        <v>0</v>
      </c>
    </row>
    <row r="58" spans="1:5" s="12" customFormat="1" ht="15">
      <c r="A58" s="147" t="s">
        <v>1691</v>
      </c>
      <c r="B58" s="146">
        <v>2220</v>
      </c>
      <c r="C58" s="153">
        <v>0</v>
      </c>
      <c r="D58" s="153">
        <v>0</v>
      </c>
      <c r="E58" s="155">
        <f t="shared" si="1"/>
        <v>0</v>
      </c>
    </row>
    <row r="59" spans="1:5" s="12" customFormat="1" ht="15">
      <c r="A59" s="147" t="s">
        <v>1682</v>
      </c>
      <c r="B59" s="146">
        <v>2230</v>
      </c>
      <c r="C59" s="153">
        <v>0</v>
      </c>
      <c r="D59" s="153">
        <v>0</v>
      </c>
      <c r="E59" s="155">
        <f t="shared" si="1"/>
        <v>0</v>
      </c>
    </row>
    <row r="60" spans="1:5" s="13" customFormat="1" ht="15">
      <c r="A60" s="147" t="s">
        <v>647</v>
      </c>
      <c r="B60" s="146">
        <v>2240</v>
      </c>
      <c r="C60" s="153"/>
      <c r="D60" s="153">
        <v>0</v>
      </c>
      <c r="E60" s="155">
        <f t="shared" si="1"/>
        <v>0</v>
      </c>
    </row>
    <row r="61" spans="1:5" s="13" customFormat="1" ht="15">
      <c r="A61" s="147" t="s">
        <v>1741</v>
      </c>
      <c r="B61" s="146">
        <v>2250</v>
      </c>
      <c r="C61" s="153">
        <v>0</v>
      </c>
      <c r="D61" s="153">
        <v>0</v>
      </c>
      <c r="E61" s="155">
        <f t="shared" si="1"/>
        <v>0</v>
      </c>
    </row>
    <row r="62" spans="1:5" s="13" customFormat="1" ht="15">
      <c r="A62" s="156" t="s">
        <v>744</v>
      </c>
      <c r="B62" s="146">
        <v>2260</v>
      </c>
      <c r="C62" s="153">
        <v>0</v>
      </c>
      <c r="D62" s="153">
        <v>0</v>
      </c>
      <c r="E62" s="155">
        <f t="shared" si="1"/>
        <v>0</v>
      </c>
    </row>
    <row r="63" spans="1:5" s="12" customFormat="1" ht="15">
      <c r="A63" s="147" t="s">
        <v>1683</v>
      </c>
      <c r="B63" s="146">
        <v>2270</v>
      </c>
      <c r="C63" s="154">
        <f>SUM(C64:C68)</f>
        <v>0</v>
      </c>
      <c r="D63" s="154">
        <f>SUM(D64:D68)</f>
        <v>0</v>
      </c>
      <c r="E63" s="155">
        <f t="shared" si="1"/>
        <v>0</v>
      </c>
    </row>
    <row r="64" spans="1:5" s="12" customFormat="1" ht="15">
      <c r="A64" s="147" t="s">
        <v>745</v>
      </c>
      <c r="B64" s="146">
        <v>2271</v>
      </c>
      <c r="C64" s="153">
        <v>0</v>
      </c>
      <c r="D64" s="153">
        <v>0</v>
      </c>
      <c r="E64" s="155">
        <f t="shared" si="1"/>
        <v>0</v>
      </c>
    </row>
    <row r="65" spans="1:5" s="12" customFormat="1" ht="15">
      <c r="A65" s="147" t="s">
        <v>746</v>
      </c>
      <c r="B65" s="146">
        <v>2272</v>
      </c>
      <c r="C65" s="153">
        <v>0</v>
      </c>
      <c r="D65" s="153">
        <v>0</v>
      </c>
      <c r="E65" s="155">
        <f t="shared" si="1"/>
        <v>0</v>
      </c>
    </row>
    <row r="66" spans="1:5" s="12" customFormat="1" ht="15">
      <c r="A66" s="147" t="s">
        <v>747</v>
      </c>
      <c r="B66" s="146">
        <v>2273</v>
      </c>
      <c r="C66" s="153">
        <v>0</v>
      </c>
      <c r="D66" s="153">
        <v>0</v>
      </c>
      <c r="E66" s="155">
        <f t="shared" si="1"/>
        <v>0</v>
      </c>
    </row>
    <row r="67" spans="1:5" s="12" customFormat="1" ht="15">
      <c r="A67" s="147" t="s">
        <v>748</v>
      </c>
      <c r="B67" s="146">
        <v>2274</v>
      </c>
      <c r="C67" s="153">
        <v>0</v>
      </c>
      <c r="D67" s="153">
        <v>0</v>
      </c>
      <c r="E67" s="155">
        <f t="shared" si="1"/>
        <v>0</v>
      </c>
    </row>
    <row r="68" spans="1:5" s="12" customFormat="1" ht="15">
      <c r="A68" s="147" t="s">
        <v>749</v>
      </c>
      <c r="B68" s="146">
        <v>2275</v>
      </c>
      <c r="C68" s="153">
        <v>0</v>
      </c>
      <c r="D68" s="153">
        <v>0</v>
      </c>
      <c r="E68" s="155">
        <f t="shared" si="1"/>
        <v>0</v>
      </c>
    </row>
    <row r="69" spans="1:5" s="13" customFormat="1" ht="30">
      <c r="A69" s="147" t="s">
        <v>770</v>
      </c>
      <c r="B69" s="146">
        <v>2280</v>
      </c>
      <c r="C69" s="154">
        <f>SUM(C70:C71)</f>
        <v>0</v>
      </c>
      <c r="D69" s="154">
        <f>SUM(D70:D71)</f>
        <v>0</v>
      </c>
      <c r="E69" s="155">
        <f t="shared" si="1"/>
        <v>0</v>
      </c>
    </row>
    <row r="70" spans="1:5" s="13" customFormat="1" ht="26.25">
      <c r="A70" s="156" t="s">
        <v>1738</v>
      </c>
      <c r="B70" s="146">
        <v>2281</v>
      </c>
      <c r="C70" s="153">
        <v>0</v>
      </c>
      <c r="D70" s="153">
        <v>0</v>
      </c>
      <c r="E70" s="155">
        <f t="shared" si="1"/>
        <v>0</v>
      </c>
    </row>
    <row r="71" spans="1:5" s="13" customFormat="1" ht="30">
      <c r="A71" s="147" t="s">
        <v>1739</v>
      </c>
      <c r="B71" s="146">
        <v>2282</v>
      </c>
      <c r="C71" s="153">
        <v>0</v>
      </c>
      <c r="D71" s="153">
        <v>0</v>
      </c>
      <c r="E71" s="155">
        <f t="shared" si="1"/>
        <v>0</v>
      </c>
    </row>
    <row r="72" spans="1:5" s="15" customFormat="1" ht="15">
      <c r="A72" s="147" t="s">
        <v>750</v>
      </c>
      <c r="B72" s="146">
        <v>2400</v>
      </c>
      <c r="C72" s="154">
        <f>SUM(C73:C74)</f>
        <v>0</v>
      </c>
      <c r="D72" s="154">
        <f>SUM(D73:D74)</f>
        <v>0</v>
      </c>
      <c r="E72" s="155">
        <f t="shared" si="1"/>
        <v>0</v>
      </c>
    </row>
    <row r="73" spans="1:5" s="15" customFormat="1" ht="15">
      <c r="A73" s="147" t="s">
        <v>751</v>
      </c>
      <c r="B73" s="146">
        <v>2410</v>
      </c>
      <c r="C73" s="153">
        <v>0</v>
      </c>
      <c r="D73" s="153">
        <v>0</v>
      </c>
      <c r="E73" s="155">
        <f>SUM(C73:D73)</f>
        <v>0</v>
      </c>
    </row>
    <row r="74" spans="1:5" s="13" customFormat="1" ht="16.5" customHeight="1">
      <c r="A74" s="147" t="s">
        <v>752</v>
      </c>
      <c r="B74" s="146">
        <v>2420</v>
      </c>
      <c r="C74" s="153">
        <v>0</v>
      </c>
      <c r="D74" s="153">
        <v>0</v>
      </c>
      <c r="E74" s="155">
        <f>SUM(C74:D74)</f>
        <v>0</v>
      </c>
    </row>
    <row r="75" spans="1:5" s="13" customFormat="1" ht="14.25" customHeight="1">
      <c r="A75" s="156" t="s">
        <v>753</v>
      </c>
      <c r="B75" s="146">
        <v>2600</v>
      </c>
      <c r="C75" s="154">
        <f>SUM(C76:C78)</f>
        <v>0</v>
      </c>
      <c r="D75" s="154">
        <f>SUM(D76:D78)</f>
        <v>0</v>
      </c>
      <c r="E75" s="155">
        <f aca="true" t="shared" si="2" ref="E75:E108">SUM(C75:D75)</f>
        <v>0</v>
      </c>
    </row>
    <row r="76" spans="1:5" s="13" customFormat="1" ht="15">
      <c r="A76" s="157" t="s">
        <v>754</v>
      </c>
      <c r="B76" s="146">
        <v>2610</v>
      </c>
      <c r="C76" s="153">
        <v>0</v>
      </c>
      <c r="D76" s="153">
        <v>0</v>
      </c>
      <c r="E76" s="155">
        <f t="shared" si="2"/>
        <v>0</v>
      </c>
    </row>
    <row r="77" spans="1:5" s="12" customFormat="1" ht="15">
      <c r="A77" s="147" t="s">
        <v>1708</v>
      </c>
      <c r="B77" s="146">
        <v>2620</v>
      </c>
      <c r="C77" s="153">
        <v>0</v>
      </c>
      <c r="D77" s="153">
        <v>0</v>
      </c>
      <c r="E77" s="155">
        <f t="shared" si="2"/>
        <v>0</v>
      </c>
    </row>
    <row r="78" spans="1:5" s="12" customFormat="1" ht="30">
      <c r="A78" s="147" t="s">
        <v>771</v>
      </c>
      <c r="B78" s="146">
        <v>2630</v>
      </c>
      <c r="C78" s="153" t="s">
        <v>774</v>
      </c>
      <c r="D78" s="153">
        <v>0</v>
      </c>
      <c r="E78" s="155">
        <f t="shared" si="2"/>
        <v>0</v>
      </c>
    </row>
    <row r="79" spans="1:5" s="12" customFormat="1" ht="15" customHeight="1">
      <c r="A79" s="147" t="s">
        <v>755</v>
      </c>
      <c r="B79" s="146">
        <v>2700</v>
      </c>
      <c r="C79" s="154">
        <f>SUM(C80:C82)</f>
        <v>0</v>
      </c>
      <c r="D79" s="154">
        <f>SUM(D80:D82)</f>
        <v>0</v>
      </c>
      <c r="E79" s="155">
        <f t="shared" si="2"/>
        <v>0</v>
      </c>
    </row>
    <row r="80" spans="1:5" s="13" customFormat="1" ht="15">
      <c r="A80" s="147" t="s">
        <v>756</v>
      </c>
      <c r="B80" s="146">
        <v>2710</v>
      </c>
      <c r="C80" s="153">
        <v>0</v>
      </c>
      <c r="D80" s="153">
        <v>0</v>
      </c>
      <c r="E80" s="155">
        <f t="shared" si="2"/>
        <v>0</v>
      </c>
    </row>
    <row r="81" spans="1:5" s="15" customFormat="1" ht="15">
      <c r="A81" s="147" t="s">
        <v>757</v>
      </c>
      <c r="B81" s="146">
        <v>2720</v>
      </c>
      <c r="C81" s="153">
        <v>0</v>
      </c>
      <c r="D81" s="153">
        <v>0</v>
      </c>
      <c r="E81" s="155">
        <f t="shared" si="2"/>
        <v>0</v>
      </c>
    </row>
    <row r="82" spans="1:5" s="16" customFormat="1" ht="15">
      <c r="A82" s="147" t="s">
        <v>758</v>
      </c>
      <c r="B82" s="146">
        <v>2730</v>
      </c>
      <c r="C82" s="153"/>
      <c r="D82" s="153">
        <v>0</v>
      </c>
      <c r="E82" s="155">
        <f t="shared" si="2"/>
        <v>0</v>
      </c>
    </row>
    <row r="83" spans="1:5" s="13" customFormat="1" ht="15.75" customHeight="1">
      <c r="A83" s="147" t="s">
        <v>772</v>
      </c>
      <c r="B83" s="146">
        <v>2800</v>
      </c>
      <c r="C83" s="153">
        <v>0</v>
      </c>
      <c r="D83" s="153"/>
      <c r="E83" s="155">
        <f t="shared" si="2"/>
        <v>0</v>
      </c>
    </row>
    <row r="84" spans="1:5" s="13" customFormat="1" ht="15">
      <c r="A84" s="157" t="s">
        <v>760</v>
      </c>
      <c r="B84" s="146">
        <v>3000</v>
      </c>
      <c r="C84" s="154">
        <f>C85+C99</f>
        <v>0</v>
      </c>
      <c r="D84" s="154">
        <f>D85+D99</f>
        <v>0</v>
      </c>
      <c r="E84" s="155">
        <f t="shared" si="2"/>
        <v>0</v>
      </c>
    </row>
    <row r="85" spans="1:5" s="12" customFormat="1" ht="15">
      <c r="A85" s="147" t="s">
        <v>1684</v>
      </c>
      <c r="B85" s="146">
        <v>3100</v>
      </c>
      <c r="C85" s="155">
        <f>C86+C87+C90+C93+C97+C98</f>
        <v>0</v>
      </c>
      <c r="D85" s="155">
        <f>D86+D87+D90+D93+D97+D98</f>
        <v>0</v>
      </c>
      <c r="E85" s="155">
        <f t="shared" si="2"/>
        <v>0</v>
      </c>
    </row>
    <row r="86" spans="1:5" s="12" customFormat="1" ht="15">
      <c r="A86" s="147" t="s">
        <v>1692</v>
      </c>
      <c r="B86" s="146">
        <v>3110</v>
      </c>
      <c r="C86" s="153">
        <v>0</v>
      </c>
      <c r="D86" s="153">
        <v>0</v>
      </c>
      <c r="E86" s="155">
        <f t="shared" si="2"/>
        <v>0</v>
      </c>
    </row>
    <row r="87" spans="1:5" s="13" customFormat="1" ht="15">
      <c r="A87" s="147" t="s">
        <v>1714</v>
      </c>
      <c r="B87" s="146">
        <v>3120</v>
      </c>
      <c r="C87" s="154">
        <f>SUM(C88:C89)</f>
        <v>0</v>
      </c>
      <c r="D87" s="154">
        <f>SUM(D88:D89)</f>
        <v>0</v>
      </c>
      <c r="E87" s="155">
        <f t="shared" si="2"/>
        <v>0</v>
      </c>
    </row>
    <row r="88" spans="1:5" s="12" customFormat="1" ht="15">
      <c r="A88" s="147" t="s">
        <v>761</v>
      </c>
      <c r="B88" s="146">
        <v>3121</v>
      </c>
      <c r="C88" s="153">
        <v>0</v>
      </c>
      <c r="D88" s="153">
        <v>0</v>
      </c>
      <c r="E88" s="155">
        <f t="shared" si="2"/>
        <v>0</v>
      </c>
    </row>
    <row r="89" spans="1:5" s="12" customFormat="1" ht="15">
      <c r="A89" s="147" t="s">
        <v>762</v>
      </c>
      <c r="B89" s="146">
        <v>3122</v>
      </c>
      <c r="C89" s="153">
        <v>0</v>
      </c>
      <c r="D89" s="153">
        <v>0</v>
      </c>
      <c r="E89" s="155">
        <f t="shared" si="2"/>
        <v>0</v>
      </c>
    </row>
    <row r="90" spans="1:5" s="12" customFormat="1" ht="16.5" customHeight="1">
      <c r="A90" s="147" t="s">
        <v>1729</v>
      </c>
      <c r="B90" s="146">
        <v>3130</v>
      </c>
      <c r="C90" s="154">
        <f>SUM(C91:C92)</f>
        <v>0</v>
      </c>
      <c r="D90" s="154">
        <f>SUM(D91:D92)</f>
        <v>0</v>
      </c>
      <c r="E90" s="155">
        <f t="shared" si="2"/>
        <v>0</v>
      </c>
    </row>
    <row r="91" spans="1:5" s="12" customFormat="1" ht="16.5" customHeight="1">
      <c r="A91" s="147" t="s">
        <v>763</v>
      </c>
      <c r="B91" s="146">
        <v>3131</v>
      </c>
      <c r="C91" s="153">
        <v>0</v>
      </c>
      <c r="D91" s="153">
        <v>0</v>
      </c>
      <c r="E91" s="155">
        <f t="shared" si="2"/>
        <v>0</v>
      </c>
    </row>
    <row r="92" spans="1:5" s="12" customFormat="1" ht="16.5" customHeight="1">
      <c r="A92" s="147" t="s">
        <v>764</v>
      </c>
      <c r="B92" s="146">
        <v>3132</v>
      </c>
      <c r="C92" s="153">
        <v>0</v>
      </c>
      <c r="D92" s="153">
        <v>0</v>
      </c>
      <c r="E92" s="155">
        <f t="shared" si="2"/>
        <v>0</v>
      </c>
    </row>
    <row r="93" spans="1:5" s="12" customFormat="1" ht="15">
      <c r="A93" s="147" t="s">
        <v>1730</v>
      </c>
      <c r="B93" s="146">
        <v>3140</v>
      </c>
      <c r="C93" s="154">
        <f>SUM(C94:C96)</f>
        <v>0</v>
      </c>
      <c r="D93" s="154">
        <f>SUM(D94:D96)</f>
        <v>0</v>
      </c>
      <c r="E93" s="155">
        <f>SUM(C93:D93)</f>
        <v>0</v>
      </c>
    </row>
    <row r="94" spans="1:5" s="16" customFormat="1" ht="15">
      <c r="A94" s="147" t="s">
        <v>765</v>
      </c>
      <c r="B94" s="146">
        <v>3141</v>
      </c>
      <c r="C94" s="153">
        <v>0</v>
      </c>
      <c r="D94" s="153">
        <v>0</v>
      </c>
      <c r="E94" s="155">
        <f>SUM(C94:D94)</f>
        <v>0</v>
      </c>
    </row>
    <row r="95" spans="1:5" s="16" customFormat="1" ht="15">
      <c r="A95" s="147" t="s">
        <v>766</v>
      </c>
      <c r="B95" s="146">
        <v>3142</v>
      </c>
      <c r="C95" s="153">
        <v>0</v>
      </c>
      <c r="D95" s="153">
        <v>0</v>
      </c>
      <c r="E95" s="155">
        <f t="shared" si="2"/>
        <v>0</v>
      </c>
    </row>
    <row r="96" spans="1:5" s="16" customFormat="1" ht="15">
      <c r="A96" s="147" t="s">
        <v>767</v>
      </c>
      <c r="B96" s="146">
        <v>3143</v>
      </c>
      <c r="C96" s="153">
        <v>0</v>
      </c>
      <c r="D96" s="153">
        <v>0</v>
      </c>
      <c r="E96" s="155">
        <f t="shared" si="2"/>
        <v>0</v>
      </c>
    </row>
    <row r="97" spans="1:5" s="26" customFormat="1" ht="16.5" customHeight="1">
      <c r="A97" s="147" t="s">
        <v>1693</v>
      </c>
      <c r="B97" s="146">
        <v>3150</v>
      </c>
      <c r="C97" s="153">
        <v>0</v>
      </c>
      <c r="D97" s="153">
        <v>0</v>
      </c>
      <c r="E97" s="155">
        <f t="shared" si="2"/>
        <v>0</v>
      </c>
    </row>
    <row r="98" spans="1:5" s="13" customFormat="1" ht="16.5" customHeight="1">
      <c r="A98" s="157" t="s">
        <v>768</v>
      </c>
      <c r="B98" s="146">
        <v>3160</v>
      </c>
      <c r="C98" s="153">
        <v>0</v>
      </c>
      <c r="D98" s="153">
        <v>0</v>
      </c>
      <c r="E98" s="155">
        <f t="shared" si="2"/>
        <v>0</v>
      </c>
    </row>
    <row r="99" spans="1:5" s="13" customFormat="1" ht="15">
      <c r="A99" s="156" t="s">
        <v>1685</v>
      </c>
      <c r="B99" s="146">
        <v>3200</v>
      </c>
      <c r="C99" s="154">
        <f>SUM(C100:C103)</f>
        <v>0</v>
      </c>
      <c r="D99" s="154">
        <f>SUM(D100:D103)</f>
        <v>0</v>
      </c>
      <c r="E99" s="155">
        <f t="shared" si="2"/>
        <v>0</v>
      </c>
    </row>
    <row r="100" spans="1:5" s="13" customFormat="1" ht="15">
      <c r="A100" s="147" t="s">
        <v>1709</v>
      </c>
      <c r="B100" s="146">
        <v>3210</v>
      </c>
      <c r="C100" s="153">
        <v>0</v>
      </c>
      <c r="D100" s="153">
        <v>0</v>
      </c>
      <c r="E100" s="155">
        <f t="shared" si="2"/>
        <v>0</v>
      </c>
    </row>
    <row r="101" spans="1:5" s="15" customFormat="1" ht="15">
      <c r="A101" s="147" t="s">
        <v>769</v>
      </c>
      <c r="B101" s="146">
        <v>3220</v>
      </c>
      <c r="C101" s="153">
        <v>0</v>
      </c>
      <c r="D101" s="153">
        <v>0</v>
      </c>
      <c r="E101" s="155">
        <f t="shared" si="2"/>
        <v>0</v>
      </c>
    </row>
    <row r="102" spans="1:5" s="15" customFormat="1" ht="30" hidden="1">
      <c r="A102" s="147" t="s">
        <v>773</v>
      </c>
      <c r="B102" s="146">
        <v>3230</v>
      </c>
      <c r="C102" s="153"/>
      <c r="D102" s="153"/>
      <c r="E102" s="155"/>
    </row>
    <row r="103" spans="1:5" s="15" customFormat="1" ht="15">
      <c r="A103" s="147" t="s">
        <v>1710</v>
      </c>
      <c r="B103" s="146">
        <v>3240</v>
      </c>
      <c r="C103" s="153">
        <v>0</v>
      </c>
      <c r="D103" s="153">
        <v>0</v>
      </c>
      <c r="E103" s="155">
        <f t="shared" si="2"/>
        <v>0</v>
      </c>
    </row>
    <row r="104" spans="1:5" s="16" customFormat="1" ht="15">
      <c r="A104" s="148" t="s">
        <v>759</v>
      </c>
      <c r="B104" s="146">
        <v>9000</v>
      </c>
      <c r="C104" s="153">
        <v>0</v>
      </c>
      <c r="D104" s="153">
        <v>0</v>
      </c>
      <c r="E104" s="155">
        <f t="shared" si="2"/>
        <v>0</v>
      </c>
    </row>
    <row r="105" spans="1:5" s="16" customFormat="1" ht="15">
      <c r="A105" s="158" t="s">
        <v>1731</v>
      </c>
      <c r="B105" s="52">
        <v>4110</v>
      </c>
      <c r="C105" s="154">
        <f>SUM(C106:C108)</f>
        <v>0</v>
      </c>
      <c r="D105" s="154">
        <f>SUM(D106:D108)</f>
        <v>0</v>
      </c>
      <c r="E105" s="155"/>
    </row>
    <row r="106" spans="1:7" s="16" customFormat="1" ht="15">
      <c r="A106" s="40" t="s">
        <v>1744</v>
      </c>
      <c r="B106" s="37">
        <v>4111</v>
      </c>
      <c r="C106" s="153">
        <v>0</v>
      </c>
      <c r="D106" s="153">
        <v>0</v>
      </c>
      <c r="E106" s="155">
        <f t="shared" si="2"/>
        <v>0</v>
      </c>
      <c r="G106" s="152"/>
    </row>
    <row r="107" spans="1:5" s="16" customFormat="1" ht="15">
      <c r="A107" s="40" t="s">
        <v>1745</v>
      </c>
      <c r="B107" s="37">
        <v>4112</v>
      </c>
      <c r="C107" s="153">
        <v>0</v>
      </c>
      <c r="D107" s="153">
        <v>0</v>
      </c>
      <c r="E107" s="155">
        <f t="shared" si="2"/>
        <v>0</v>
      </c>
    </row>
    <row r="108" spans="1:5" s="16" customFormat="1" ht="15">
      <c r="A108" s="40" t="s">
        <v>1746</v>
      </c>
      <c r="B108" s="37">
        <v>4113</v>
      </c>
      <c r="C108" s="153">
        <v>0</v>
      </c>
      <c r="D108" s="153">
        <v>0</v>
      </c>
      <c r="E108" s="155">
        <f t="shared" si="2"/>
        <v>0</v>
      </c>
    </row>
    <row r="109" spans="1:7" s="16" customFormat="1" ht="15">
      <c r="A109" s="158" t="s">
        <v>1732</v>
      </c>
      <c r="B109" s="52">
        <v>4210</v>
      </c>
      <c r="C109" s="153">
        <v>0</v>
      </c>
      <c r="D109" s="153">
        <v>0</v>
      </c>
      <c r="E109" s="155">
        <f>SUM(C109:D109)</f>
        <v>0</v>
      </c>
      <c r="G109" s="152"/>
    </row>
    <row r="110" spans="1:5" s="16" customFormat="1" ht="14.25" customHeight="1">
      <c r="A110" s="148" t="s">
        <v>759</v>
      </c>
      <c r="B110" s="146">
        <v>9000</v>
      </c>
      <c r="C110" s="153">
        <v>0</v>
      </c>
      <c r="D110" s="153">
        <v>0</v>
      </c>
      <c r="E110" s="155">
        <f>SUM(C110:D110)</f>
        <v>0</v>
      </c>
    </row>
    <row r="111" spans="1:5" ht="13.5" customHeight="1" hidden="1">
      <c r="A111" s="108"/>
      <c r="B111" s="108"/>
      <c r="C111" s="109"/>
      <c r="D111" s="109"/>
      <c r="E111" s="109"/>
    </row>
    <row r="112" spans="1:6" s="12" customFormat="1" ht="15">
      <c r="A112" s="110" t="s">
        <v>1737</v>
      </c>
      <c r="B112" s="102"/>
      <c r="C112" s="111"/>
      <c r="D112" s="191">
        <f>Заполнить!B7</f>
        <v>0</v>
      </c>
      <c r="E112" s="191"/>
      <c r="F112" s="18"/>
    </row>
    <row r="113" spans="1:6" s="57" customFormat="1" ht="12.75" customHeight="1">
      <c r="A113" s="112"/>
      <c r="B113" s="98" t="s">
        <v>1680</v>
      </c>
      <c r="C113" s="113"/>
      <c r="D113" s="192" t="s">
        <v>1707</v>
      </c>
      <c r="E113" s="192"/>
      <c r="F113" s="56"/>
    </row>
    <row r="114" spans="1:6" s="12" customFormat="1" ht="15">
      <c r="A114" s="114" t="s">
        <v>1748</v>
      </c>
      <c r="B114" s="102"/>
      <c r="C114" s="111"/>
      <c r="D114" s="191">
        <f>Заполнить!B8</f>
        <v>0</v>
      </c>
      <c r="E114" s="191"/>
      <c r="F114" s="18"/>
    </row>
    <row r="115" spans="1:6" s="57" customFormat="1" ht="11.25">
      <c r="A115" s="115"/>
      <c r="B115" s="98" t="s">
        <v>1680</v>
      </c>
      <c r="C115" s="113"/>
      <c r="D115" s="192" t="s">
        <v>1707</v>
      </c>
      <c r="E115" s="192"/>
      <c r="F115" s="56"/>
    </row>
    <row r="116" spans="1:7" s="12" customFormat="1" ht="15">
      <c r="A116" s="116">
        <f>Заполнить!$B$13</f>
        <v>0</v>
      </c>
      <c r="B116" s="117"/>
      <c r="C116" s="104"/>
      <c r="D116" s="186"/>
      <c r="E116" s="186"/>
      <c r="F116" s="190"/>
      <c r="G116" s="190"/>
    </row>
    <row r="117" spans="1:5" s="58" customFormat="1" ht="11.25">
      <c r="A117" s="118" t="s">
        <v>652</v>
      </c>
      <c r="B117" s="119"/>
      <c r="C117" s="120"/>
      <c r="D117" s="120"/>
      <c r="E117" s="121"/>
    </row>
    <row r="118" spans="1:5" s="12" customFormat="1" ht="24" customHeight="1">
      <c r="A118" s="110" t="s">
        <v>1688</v>
      </c>
      <c r="B118" s="122"/>
      <c r="C118" s="107"/>
      <c r="D118" s="107"/>
      <c r="E118" s="107"/>
    </row>
    <row r="119" spans="1:5" s="12" customFormat="1" ht="15">
      <c r="A119" s="20"/>
      <c r="C119" s="18"/>
      <c r="D119" s="18"/>
      <c r="E119" s="18"/>
    </row>
    <row r="120" ht="12.75">
      <c r="A120" s="11"/>
    </row>
    <row r="121" ht="12.75">
      <c r="A121" s="11"/>
    </row>
    <row r="122" ht="12.75">
      <c r="A122" s="11"/>
    </row>
  </sheetData>
  <sheetProtection/>
  <mergeCells count="37">
    <mergeCell ref="B4:E5"/>
    <mergeCell ref="B6:C6"/>
    <mergeCell ref="B12:C12"/>
    <mergeCell ref="B13:C13"/>
    <mergeCell ref="B7:E7"/>
    <mergeCell ref="B8:E8"/>
    <mergeCell ref="B9:E9"/>
    <mergeCell ref="D10:E10"/>
    <mergeCell ref="B11:C11"/>
    <mergeCell ref="D11:E11"/>
    <mergeCell ref="F21:J21"/>
    <mergeCell ref="B1:E2"/>
    <mergeCell ref="G4:J4"/>
    <mergeCell ref="A28:A29"/>
    <mergeCell ref="B28:B29"/>
    <mergeCell ref="F17:J17"/>
    <mergeCell ref="A18:E18"/>
    <mergeCell ref="A23:E23"/>
    <mergeCell ref="F19:J19"/>
    <mergeCell ref="A15:E15"/>
    <mergeCell ref="F116:G116"/>
    <mergeCell ref="D114:E114"/>
    <mergeCell ref="D115:E115"/>
    <mergeCell ref="D112:E112"/>
    <mergeCell ref="F20:J20"/>
    <mergeCell ref="C28:D28"/>
    <mergeCell ref="E28:E29"/>
    <mergeCell ref="D113:E113"/>
    <mergeCell ref="A22:E22"/>
    <mergeCell ref="A25:E25"/>
    <mergeCell ref="A16:E16"/>
    <mergeCell ref="A17:E17"/>
    <mergeCell ref="D116:E116"/>
    <mergeCell ref="A19:E19"/>
    <mergeCell ref="A20:E20"/>
    <mergeCell ref="A24:E24"/>
    <mergeCell ref="A21:E21"/>
  </mergeCells>
  <printOptions/>
  <pageMargins left="0.7874015748031497" right="0.1968503937007874" top="0.28" bottom="0.24" header="0.31" footer="0.26"/>
  <pageSetup fitToHeight="2"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9"/>
  <sheetViews>
    <sheetView tabSelected="1" zoomScalePageLayoutView="0" workbookViewId="0" topLeftCell="A25">
      <selection activeCell="C35" sqref="C35:E36"/>
    </sheetView>
  </sheetViews>
  <sheetFormatPr defaultColWidth="9.00390625" defaultRowHeight="12.75"/>
  <cols>
    <col min="1" max="1" width="52.375" style="8" customWidth="1"/>
    <col min="2" max="2" width="6.00390625" style="7" customWidth="1"/>
    <col min="3" max="3" width="12.25390625" style="7" customWidth="1"/>
    <col min="4" max="4" width="12.00390625" style="7" customWidth="1"/>
    <col min="5" max="5" width="11.875" style="7" customWidth="1"/>
    <col min="6" max="6" width="12.00390625" style="7" customWidth="1"/>
    <col min="7" max="7" width="11.625" style="7" customWidth="1"/>
    <col min="8" max="8" width="12.25390625" style="7" customWidth="1"/>
    <col min="9" max="9" width="11.875" style="7" customWidth="1"/>
    <col min="10" max="10" width="12.125" style="7" customWidth="1"/>
    <col min="11" max="11" width="12.00390625" style="7" customWidth="1"/>
    <col min="12" max="12" width="11.875" style="7" customWidth="1"/>
    <col min="13" max="13" width="12.625" style="7" customWidth="1"/>
    <col min="14" max="14" width="11.625" style="7" customWidth="1"/>
    <col min="15" max="15" width="17.25390625" style="7" customWidth="1"/>
    <col min="16" max="16384" width="9.125" style="1" customWidth="1"/>
  </cols>
  <sheetData>
    <row r="1" spans="10:15" ht="12.75" customHeight="1">
      <c r="J1" s="217" t="s">
        <v>3306</v>
      </c>
      <c r="K1" s="218"/>
      <c r="L1" s="218"/>
      <c r="M1" s="218"/>
      <c r="N1" s="218"/>
      <c r="O1" s="218"/>
    </row>
    <row r="2" spans="10:15" ht="12.75">
      <c r="J2" s="218"/>
      <c r="K2" s="218"/>
      <c r="L2" s="218"/>
      <c r="M2" s="218"/>
      <c r="N2" s="218"/>
      <c r="O2" s="218"/>
    </row>
    <row r="3" spans="10:15" ht="33.75" customHeight="1">
      <c r="J3" s="218"/>
      <c r="K3" s="218"/>
      <c r="L3" s="218"/>
      <c r="M3" s="218"/>
      <c r="N3" s="218"/>
      <c r="O3" s="218"/>
    </row>
    <row r="4" ht="8.25" customHeight="1"/>
    <row r="5" spans="10:15" ht="15.75" customHeight="1">
      <c r="J5" s="220"/>
      <c r="K5" s="220"/>
      <c r="L5" s="220"/>
      <c r="M5" s="220"/>
      <c r="N5" s="220"/>
      <c r="O5" s="220"/>
    </row>
    <row r="6" spans="10:15" ht="14.25" customHeight="1">
      <c r="J6" s="221"/>
      <c r="K6" s="221"/>
      <c r="L6" s="221"/>
      <c r="M6" s="221"/>
      <c r="N6" s="221"/>
      <c r="O6" s="221"/>
    </row>
    <row r="7" spans="10:15" ht="14.25" customHeight="1">
      <c r="J7" s="216"/>
      <c r="K7" s="216"/>
      <c r="L7" s="216"/>
      <c r="M7" s="170"/>
      <c r="N7" s="170"/>
      <c r="O7" s="170"/>
    </row>
    <row r="8" spans="10:15" ht="12" customHeight="1">
      <c r="J8" s="208" t="s">
        <v>1721</v>
      </c>
      <c r="K8" s="208"/>
      <c r="L8" s="208"/>
      <c r="M8" s="208"/>
      <c r="N8" s="208"/>
      <c r="O8" s="208"/>
    </row>
    <row r="9" spans="10:15" ht="15" customHeight="1">
      <c r="J9" s="215"/>
      <c r="K9" s="215"/>
      <c r="L9" s="215"/>
      <c r="M9" s="215"/>
      <c r="N9" s="215"/>
      <c r="O9" s="215"/>
    </row>
    <row r="10" spans="10:15" ht="12.75">
      <c r="J10" s="208" t="s">
        <v>1711</v>
      </c>
      <c r="K10" s="208"/>
      <c r="L10" s="208"/>
      <c r="M10" s="208"/>
      <c r="N10" s="208"/>
      <c r="O10" s="208"/>
    </row>
    <row r="11" spans="10:15" ht="15.75" customHeight="1">
      <c r="J11" s="55"/>
      <c r="K11" s="55"/>
      <c r="L11" s="219">
        <f>Заполнить!$B$11</f>
        <v>0</v>
      </c>
      <c r="M11" s="219"/>
      <c r="N11" s="219"/>
      <c r="O11" s="219"/>
    </row>
    <row r="12" spans="10:15" ht="12.75">
      <c r="J12" s="213" t="s">
        <v>1680</v>
      </c>
      <c r="K12" s="213"/>
      <c r="L12" s="213" t="s">
        <v>1707</v>
      </c>
      <c r="M12" s="213"/>
      <c r="N12" s="213"/>
      <c r="O12" s="213"/>
    </row>
    <row r="13" spans="10:15" ht="15.75" customHeight="1">
      <c r="J13" s="209">
        <f>Заполнить!$B$12</f>
        <v>0</v>
      </c>
      <c r="K13" s="209"/>
      <c r="L13" s="209"/>
      <c r="M13" s="209"/>
      <c r="N13" s="82"/>
      <c r="O13" s="82"/>
    </row>
    <row r="14" spans="10:15" ht="15">
      <c r="J14" s="208" t="s">
        <v>1712</v>
      </c>
      <c r="K14" s="208"/>
      <c r="L14" s="208"/>
      <c r="M14" s="208"/>
      <c r="N14" s="190" t="s">
        <v>1688</v>
      </c>
      <c r="O14" s="190"/>
    </row>
    <row r="15" spans="1:15" s="4" customFormat="1" ht="15.75">
      <c r="A15" s="210" t="s">
        <v>3305</v>
      </c>
      <c r="B15" s="210"/>
      <c r="C15" s="210"/>
      <c r="D15" s="210"/>
      <c r="E15" s="210"/>
      <c r="F15" s="210"/>
      <c r="G15" s="210"/>
      <c r="H15" s="210"/>
      <c r="I15" s="210"/>
      <c r="J15" s="210"/>
      <c r="K15" s="210"/>
      <c r="L15" s="210"/>
      <c r="M15" s="210"/>
      <c r="N15" s="210"/>
      <c r="O15" s="210"/>
    </row>
    <row r="16" spans="1:15" s="19" customFormat="1" ht="18" customHeight="1">
      <c r="A16" s="210" t="s">
        <v>3307</v>
      </c>
      <c r="B16" s="210"/>
      <c r="C16" s="210"/>
      <c r="D16" s="210"/>
      <c r="E16" s="210"/>
      <c r="F16" s="210"/>
      <c r="G16" s="210"/>
      <c r="H16" s="210"/>
      <c r="I16" s="210"/>
      <c r="J16" s="210"/>
      <c r="K16" s="210"/>
      <c r="L16" s="210"/>
      <c r="M16" s="210"/>
      <c r="N16" s="210"/>
      <c r="O16" s="210"/>
    </row>
    <row r="17" spans="1:15" s="19" customFormat="1" ht="15.75">
      <c r="A17" s="211" t="str">
        <f>CONCATENATE(Заполнить!$B$3,"  ",Заполнить!$B$2)</f>
        <v>  </v>
      </c>
      <c r="B17" s="211"/>
      <c r="C17" s="211"/>
      <c r="D17" s="211"/>
      <c r="E17" s="211"/>
      <c r="F17" s="211"/>
      <c r="G17" s="211"/>
      <c r="H17" s="211"/>
      <c r="I17" s="211"/>
      <c r="J17" s="211"/>
      <c r="K17" s="211"/>
      <c r="L17" s="211"/>
      <c r="M17" s="211"/>
      <c r="N17" s="211"/>
      <c r="O17" s="211"/>
    </row>
    <row r="18" spans="1:15" s="19" customFormat="1" ht="15" customHeight="1">
      <c r="A18" s="214" t="s">
        <v>1743</v>
      </c>
      <c r="B18" s="214"/>
      <c r="C18" s="214"/>
      <c r="D18" s="214"/>
      <c r="E18" s="214"/>
      <c r="F18" s="214"/>
      <c r="G18" s="214"/>
      <c r="H18" s="214"/>
      <c r="I18" s="214"/>
      <c r="J18" s="214"/>
      <c r="K18" s="214"/>
      <c r="L18" s="214"/>
      <c r="M18" s="214"/>
      <c r="N18" s="214"/>
      <c r="O18" s="214"/>
    </row>
    <row r="19" spans="1:15" s="19" customFormat="1" ht="15.75">
      <c r="A19" s="211">
        <f>Заполнить!$B$4</f>
        <v>0</v>
      </c>
      <c r="B19" s="211"/>
      <c r="C19" s="211"/>
      <c r="D19" s="211"/>
      <c r="E19" s="211"/>
      <c r="F19" s="211"/>
      <c r="G19" s="211"/>
      <c r="H19" s="211"/>
      <c r="I19" s="211"/>
      <c r="J19" s="211"/>
      <c r="K19" s="211"/>
      <c r="L19" s="211"/>
      <c r="M19" s="211"/>
      <c r="N19" s="211"/>
      <c r="O19" s="211"/>
    </row>
    <row r="20" spans="1:15" s="19" customFormat="1" ht="10.5" customHeight="1">
      <c r="A20" s="214" t="s">
        <v>1687</v>
      </c>
      <c r="B20" s="214"/>
      <c r="C20" s="214"/>
      <c r="D20" s="214"/>
      <c r="E20" s="214"/>
      <c r="F20" s="214"/>
      <c r="G20" s="214"/>
      <c r="H20" s="214"/>
      <c r="I20" s="214"/>
      <c r="J20" s="214"/>
      <c r="K20" s="214"/>
      <c r="L20" s="214"/>
      <c r="M20" s="214"/>
      <c r="N20" s="214"/>
      <c r="O20" s="214"/>
    </row>
    <row r="21" spans="1:15" s="19" customFormat="1" ht="15.75">
      <c r="A21" s="215" t="str">
        <f>CONCATENATE("Вид бюджету  ",IF(Заполнить!$B$5=1,"ДЕРЖАВНИЙ","МІСЦЕВИЙ"))</f>
        <v>Вид бюджету  МІСЦЕВИЙ</v>
      </c>
      <c r="B21" s="215"/>
      <c r="C21" s="215"/>
      <c r="D21" s="215"/>
      <c r="E21" s="215"/>
      <c r="F21" s="215"/>
      <c r="G21" s="215"/>
      <c r="H21" s="215"/>
      <c r="I21" s="215"/>
      <c r="J21" s="215"/>
      <c r="K21" s="215"/>
      <c r="L21" s="215"/>
      <c r="M21" s="215"/>
      <c r="N21" s="215"/>
      <c r="O21" s="215"/>
    </row>
    <row r="22" spans="1:15" s="19" customFormat="1" ht="15">
      <c r="A22" s="212"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v>
      </c>
      <c r="B22" s="212"/>
      <c r="C22" s="212"/>
      <c r="D22" s="212"/>
      <c r="E22" s="212"/>
      <c r="F22" s="212"/>
      <c r="G22" s="212"/>
      <c r="H22" s="212"/>
      <c r="I22" s="212"/>
      <c r="J22" s="212"/>
      <c r="K22" s="212"/>
      <c r="L22" s="212"/>
      <c r="M22" s="212"/>
      <c r="N22" s="212"/>
      <c r="O22" s="212"/>
    </row>
    <row r="23" spans="1:15" s="19" customFormat="1" ht="15">
      <c r="A23" s="21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12"/>
      <c r="C23" s="212"/>
      <c r="D23" s="212"/>
      <c r="E23" s="212"/>
      <c r="F23" s="212"/>
      <c r="G23" s="212"/>
      <c r="H23" s="212"/>
      <c r="I23" s="212"/>
      <c r="J23" s="212"/>
      <c r="K23" s="212"/>
      <c r="L23" s="212"/>
      <c r="M23" s="212"/>
      <c r="N23" s="212"/>
      <c r="O23" s="212"/>
    </row>
    <row r="24" spans="1:15" s="19" customFormat="1" ht="15">
      <c r="A24" s="212" t="e">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#N/A</v>
      </c>
      <c r="B24" s="212"/>
      <c r="C24" s="212"/>
      <c r="D24" s="212"/>
      <c r="E24" s="212"/>
      <c r="F24" s="212"/>
      <c r="G24" s="212"/>
      <c r="H24" s="212"/>
      <c r="I24" s="212"/>
      <c r="J24" s="212"/>
      <c r="K24" s="212"/>
      <c r="L24" s="212"/>
      <c r="M24" s="212"/>
      <c r="N24" s="212"/>
      <c r="O24" s="212"/>
    </row>
    <row r="25" spans="1:15" s="22" customFormat="1" ht="12.75" customHeight="1">
      <c r="A25" s="35"/>
      <c r="B25" s="35"/>
      <c r="C25" s="35"/>
      <c r="D25" s="35"/>
      <c r="E25" s="7"/>
      <c r="F25" s="7"/>
      <c r="G25" s="7"/>
      <c r="H25" s="7"/>
      <c r="I25" s="7"/>
      <c r="J25" s="7"/>
      <c r="K25" s="7"/>
      <c r="L25" s="7"/>
      <c r="M25" s="7"/>
      <c r="N25" s="35"/>
      <c r="O25" s="35" t="s">
        <v>1734</v>
      </c>
    </row>
    <row r="26" spans="1:15" s="30" customFormat="1" ht="28.5" customHeight="1">
      <c r="A26" s="43" t="s">
        <v>1681</v>
      </c>
      <c r="B26" s="43" t="s">
        <v>1720</v>
      </c>
      <c r="C26" s="44" t="s">
        <v>1695</v>
      </c>
      <c r="D26" s="44" t="s">
        <v>1696</v>
      </c>
      <c r="E26" s="44" t="s">
        <v>1697</v>
      </c>
      <c r="F26" s="44" t="s">
        <v>1698</v>
      </c>
      <c r="G26" s="44" t="s">
        <v>1699</v>
      </c>
      <c r="H26" s="44" t="s">
        <v>1700</v>
      </c>
      <c r="I26" s="44" t="s">
        <v>1701</v>
      </c>
      <c r="J26" s="44" t="s">
        <v>1702</v>
      </c>
      <c r="K26" s="44" t="s">
        <v>1703</v>
      </c>
      <c r="L26" s="44" t="s">
        <v>1704</v>
      </c>
      <c r="M26" s="44" t="s">
        <v>1705</v>
      </c>
      <c r="N26" s="44" t="s">
        <v>1706</v>
      </c>
      <c r="O26" s="45" t="s">
        <v>1717</v>
      </c>
    </row>
    <row r="27" spans="1:15" s="30" customFormat="1" ht="12" customHeight="1">
      <c r="A27" s="43">
        <v>1</v>
      </c>
      <c r="B27" s="43">
        <v>2</v>
      </c>
      <c r="C27" s="44">
        <v>3</v>
      </c>
      <c r="D27" s="44">
        <v>4</v>
      </c>
      <c r="E27" s="44">
        <v>5</v>
      </c>
      <c r="F27" s="44">
        <v>6</v>
      </c>
      <c r="G27" s="44">
        <v>7</v>
      </c>
      <c r="H27" s="44">
        <v>8</v>
      </c>
      <c r="I27" s="43">
        <v>9</v>
      </c>
      <c r="J27" s="43">
        <v>10</v>
      </c>
      <c r="K27" s="44">
        <v>11</v>
      </c>
      <c r="L27" s="44">
        <v>12</v>
      </c>
      <c r="M27" s="44">
        <v>13</v>
      </c>
      <c r="N27" s="44">
        <v>14</v>
      </c>
      <c r="O27" s="44">
        <v>15</v>
      </c>
    </row>
    <row r="28" spans="1:15" s="28" customFormat="1" ht="15" customHeight="1">
      <c r="A28" s="46" t="s">
        <v>738</v>
      </c>
      <c r="B28" s="47">
        <v>2110</v>
      </c>
      <c r="C28" s="71"/>
      <c r="D28" s="71"/>
      <c r="E28" s="71"/>
      <c r="F28" s="71"/>
      <c r="G28" s="71"/>
      <c r="H28" s="71"/>
      <c r="I28" s="71"/>
      <c r="J28" s="71"/>
      <c r="K28" s="71"/>
      <c r="L28" s="71"/>
      <c r="M28" s="71"/>
      <c r="N28" s="71"/>
      <c r="O28" s="69">
        <f>SUM(C28:N28)</f>
        <v>0</v>
      </c>
    </row>
    <row r="29" spans="1:15" s="28" customFormat="1" ht="15" customHeight="1">
      <c r="A29" s="46" t="s">
        <v>741</v>
      </c>
      <c r="B29" s="47">
        <v>2120</v>
      </c>
      <c r="C29" s="71"/>
      <c r="D29" s="71"/>
      <c r="E29" s="71"/>
      <c r="F29" s="71"/>
      <c r="G29" s="71"/>
      <c r="H29" s="71"/>
      <c r="I29" s="71"/>
      <c r="J29" s="71"/>
      <c r="K29" s="71"/>
      <c r="L29" s="71"/>
      <c r="M29" s="71"/>
      <c r="N29" s="71"/>
      <c r="O29" s="69">
        <f>SUM(C29:N29)</f>
        <v>0</v>
      </c>
    </row>
    <row r="30" spans="1:15" s="28" customFormat="1" ht="15.75" customHeight="1">
      <c r="A30" s="46" t="s">
        <v>1691</v>
      </c>
      <c r="B30" s="47">
        <v>2220</v>
      </c>
      <c r="C30" s="71"/>
      <c r="D30" s="71"/>
      <c r="E30" s="71"/>
      <c r="F30" s="71"/>
      <c r="G30" s="71"/>
      <c r="H30" s="71"/>
      <c r="I30" s="71"/>
      <c r="J30" s="71"/>
      <c r="K30" s="71"/>
      <c r="L30" s="71"/>
      <c r="M30" s="71"/>
      <c r="N30" s="71"/>
      <c r="O30" s="69">
        <f aca="true" t="shared" si="0" ref="O30:O37">SUM(C30:N30)</f>
        <v>0</v>
      </c>
    </row>
    <row r="31" spans="1:15" s="28" customFormat="1" ht="15" customHeight="1">
      <c r="A31" s="46" t="s">
        <v>1682</v>
      </c>
      <c r="B31" s="47">
        <v>2230</v>
      </c>
      <c r="C31" s="71"/>
      <c r="D31" s="71"/>
      <c r="E31" s="71"/>
      <c r="F31" s="71"/>
      <c r="G31" s="71"/>
      <c r="H31" s="71"/>
      <c r="I31" s="71"/>
      <c r="J31" s="71"/>
      <c r="K31" s="71"/>
      <c r="L31" s="71"/>
      <c r="M31" s="71"/>
      <c r="N31" s="71"/>
      <c r="O31" s="69">
        <f t="shared" si="0"/>
        <v>0</v>
      </c>
    </row>
    <row r="32" spans="1:15" s="28" customFormat="1" ht="15.75" customHeight="1">
      <c r="A32" s="46" t="s">
        <v>1683</v>
      </c>
      <c r="B32" s="47">
        <v>2270</v>
      </c>
      <c r="C32" s="71"/>
      <c r="D32" s="71"/>
      <c r="E32" s="71"/>
      <c r="F32" s="71"/>
      <c r="G32" s="71"/>
      <c r="H32" s="71"/>
      <c r="I32" s="71"/>
      <c r="J32" s="71"/>
      <c r="K32" s="71"/>
      <c r="L32" s="71"/>
      <c r="M32" s="71"/>
      <c r="N32" s="71"/>
      <c r="O32" s="69">
        <f t="shared" si="0"/>
        <v>0</v>
      </c>
    </row>
    <row r="33" spans="1:15" s="28" customFormat="1" ht="27.75" customHeight="1">
      <c r="A33" s="46" t="s">
        <v>1738</v>
      </c>
      <c r="B33" s="47">
        <v>2281</v>
      </c>
      <c r="C33" s="71"/>
      <c r="D33" s="71"/>
      <c r="E33" s="71"/>
      <c r="F33" s="71"/>
      <c r="G33" s="71"/>
      <c r="H33" s="71"/>
      <c r="I33" s="71"/>
      <c r="J33" s="71"/>
      <c r="K33" s="71"/>
      <c r="L33" s="71"/>
      <c r="M33" s="71"/>
      <c r="N33" s="71"/>
      <c r="O33" s="69">
        <f t="shared" si="0"/>
        <v>0</v>
      </c>
    </row>
    <row r="34" spans="1:15" s="28" customFormat="1" ht="29.25" customHeight="1">
      <c r="A34" s="46" t="s">
        <v>1739</v>
      </c>
      <c r="B34" s="47">
        <v>2282</v>
      </c>
      <c r="C34" s="71"/>
      <c r="D34" s="71"/>
      <c r="E34" s="71"/>
      <c r="F34" s="71"/>
      <c r="G34" s="71"/>
      <c r="H34" s="71"/>
      <c r="I34" s="71"/>
      <c r="J34" s="71"/>
      <c r="K34" s="71"/>
      <c r="L34" s="71"/>
      <c r="M34" s="71"/>
      <c r="N34" s="71"/>
      <c r="O34" s="69">
        <f t="shared" si="0"/>
        <v>0</v>
      </c>
    </row>
    <row r="35" spans="1:15" s="28" customFormat="1" ht="15" customHeight="1">
      <c r="A35" s="46" t="s">
        <v>755</v>
      </c>
      <c r="B35" s="47">
        <v>2700</v>
      </c>
      <c r="C35" s="71"/>
      <c r="D35" s="71"/>
      <c r="E35" s="71"/>
      <c r="F35" s="71"/>
      <c r="G35" s="71"/>
      <c r="H35" s="71"/>
      <c r="I35" s="71"/>
      <c r="J35" s="71"/>
      <c r="K35" s="71"/>
      <c r="L35" s="71"/>
      <c r="M35" s="71"/>
      <c r="N35" s="71"/>
      <c r="O35" s="69">
        <f t="shared" si="0"/>
        <v>0</v>
      </c>
    </row>
    <row r="36" spans="1:15" s="28" customFormat="1" ht="15" customHeight="1">
      <c r="A36" s="46" t="s">
        <v>1694</v>
      </c>
      <c r="B36" s="47" t="s">
        <v>1740</v>
      </c>
      <c r="C36" s="71"/>
      <c r="D36" s="71"/>
      <c r="E36" s="71"/>
      <c r="F36" s="71"/>
      <c r="G36" s="71"/>
      <c r="H36" s="71"/>
      <c r="I36" s="71"/>
      <c r="J36" s="71"/>
      <c r="K36" s="71"/>
      <c r="L36" s="71"/>
      <c r="M36" s="71"/>
      <c r="N36" s="71"/>
      <c r="O36" s="69">
        <f t="shared" si="0"/>
        <v>0</v>
      </c>
    </row>
    <row r="37" spans="1:15" s="28" customFormat="1" ht="15.75" customHeight="1">
      <c r="A37" s="48" t="s">
        <v>1719</v>
      </c>
      <c r="B37" s="47"/>
      <c r="C37" s="70">
        <f>SUM(C28:C36)</f>
        <v>0</v>
      </c>
      <c r="D37" s="70">
        <f>SUM(D28:D36)</f>
        <v>0</v>
      </c>
      <c r="E37" s="70">
        <f>SUM(E28:E36)</f>
        <v>0</v>
      </c>
      <c r="F37" s="70">
        <f aca="true" t="shared" si="1" ref="F37:N37">SUM(F28:F36)</f>
        <v>0</v>
      </c>
      <c r="G37" s="70">
        <f t="shared" si="1"/>
        <v>0</v>
      </c>
      <c r="H37" s="70">
        <f t="shared" si="1"/>
        <v>0</v>
      </c>
      <c r="I37" s="70">
        <f t="shared" si="1"/>
        <v>0</v>
      </c>
      <c r="J37" s="70">
        <f t="shared" si="1"/>
        <v>0</v>
      </c>
      <c r="K37" s="70">
        <f t="shared" si="1"/>
        <v>0</v>
      </c>
      <c r="L37" s="70">
        <f t="shared" si="1"/>
        <v>0</v>
      </c>
      <c r="M37" s="70">
        <f t="shared" si="1"/>
        <v>0</v>
      </c>
      <c r="N37" s="70">
        <f t="shared" si="1"/>
        <v>0</v>
      </c>
      <c r="O37" s="171">
        <f t="shared" si="0"/>
        <v>0</v>
      </c>
    </row>
    <row r="38" spans="1:15" s="8" customFormat="1" ht="6.75" customHeight="1">
      <c r="A38" s="141"/>
      <c r="B38" s="11"/>
      <c r="C38" s="49"/>
      <c r="D38" s="49"/>
      <c r="E38" s="35"/>
      <c r="F38" s="7"/>
      <c r="G38" s="7"/>
      <c r="H38" s="7"/>
      <c r="I38" s="7"/>
      <c r="J38" s="7"/>
      <c r="K38" s="7"/>
      <c r="L38" s="7"/>
      <c r="M38" s="7"/>
      <c r="N38" s="7"/>
      <c r="O38" s="7"/>
    </row>
    <row r="39" spans="1:5" ht="12.75" hidden="1">
      <c r="A39" s="42"/>
      <c r="B39" s="11"/>
      <c r="C39" s="49"/>
      <c r="D39" s="49"/>
      <c r="E39" s="35"/>
    </row>
    <row r="40" spans="1:5" ht="1.5" customHeight="1" hidden="1">
      <c r="A40" s="42"/>
      <c r="B40" s="11"/>
      <c r="C40" s="49"/>
      <c r="D40" s="49"/>
      <c r="E40" s="35"/>
    </row>
    <row r="41" spans="1:11" ht="15">
      <c r="A41" s="17" t="s">
        <v>1737</v>
      </c>
      <c r="B41" s="10"/>
      <c r="C41" s="10"/>
      <c r="D41" s="10"/>
      <c r="E41" s="10"/>
      <c r="F41" s="209"/>
      <c r="G41" s="209"/>
      <c r="H41" s="10"/>
      <c r="I41" s="207">
        <f>Заполнить!$B$7</f>
        <v>0</v>
      </c>
      <c r="J41" s="207"/>
      <c r="K41" s="207"/>
    </row>
    <row r="42" spans="1:11" ht="15">
      <c r="A42" s="17"/>
      <c r="B42" s="10"/>
      <c r="C42" s="10"/>
      <c r="D42" s="10"/>
      <c r="E42" s="10"/>
      <c r="F42" s="208" t="s">
        <v>1680</v>
      </c>
      <c r="G42" s="208"/>
      <c r="H42" s="65"/>
      <c r="I42" s="208" t="s">
        <v>1707</v>
      </c>
      <c r="J42" s="208"/>
      <c r="K42" s="208"/>
    </row>
    <row r="43" spans="1:11" ht="15">
      <c r="A43" s="23" t="s">
        <v>1748</v>
      </c>
      <c r="B43" s="50"/>
      <c r="C43" s="50"/>
      <c r="D43" s="50"/>
      <c r="E43" s="50"/>
      <c r="F43" s="209"/>
      <c r="G43" s="209"/>
      <c r="H43" s="10"/>
      <c r="I43" s="207">
        <f>Заполнить!$B$8</f>
        <v>0</v>
      </c>
      <c r="J43" s="207"/>
      <c r="K43" s="207"/>
    </row>
    <row r="44" spans="1:11" ht="15">
      <c r="A44" s="23"/>
      <c r="B44" s="10"/>
      <c r="C44" s="10"/>
      <c r="D44" s="10"/>
      <c r="E44" s="10"/>
      <c r="F44" s="208" t="s">
        <v>1680</v>
      </c>
      <c r="G44" s="208"/>
      <c r="H44" s="65"/>
      <c r="I44" s="208" t="s">
        <v>1707</v>
      </c>
      <c r="J44" s="208"/>
      <c r="K44" s="208"/>
    </row>
    <row r="45" spans="1:11" ht="15">
      <c r="A45" s="83">
        <f>Заполнить!$B$13</f>
        <v>0</v>
      </c>
      <c r="B45" s="12"/>
      <c r="C45" s="10"/>
      <c r="D45" s="18"/>
      <c r="E45" s="18"/>
      <c r="F45" s="18"/>
      <c r="G45" s="18"/>
      <c r="H45" s="18"/>
      <c r="I45" s="18"/>
      <c r="J45" s="18"/>
      <c r="K45" s="18"/>
    </row>
    <row r="46" spans="1:11" ht="15">
      <c r="A46" s="56" t="s">
        <v>652</v>
      </c>
      <c r="B46" s="19"/>
      <c r="C46" s="10"/>
      <c r="D46" s="18"/>
      <c r="E46" s="18"/>
      <c r="F46" s="18"/>
      <c r="G46" s="18"/>
      <c r="H46" s="18"/>
      <c r="I46" s="18"/>
      <c r="J46" s="18"/>
      <c r="K46" s="18"/>
    </row>
    <row r="47" spans="1:11" ht="15">
      <c r="A47" s="19" t="s">
        <v>1688</v>
      </c>
      <c r="B47" s="19"/>
      <c r="C47" s="10"/>
      <c r="D47" s="18"/>
      <c r="E47" s="18"/>
      <c r="F47" s="18"/>
      <c r="G47" s="18"/>
      <c r="H47" s="18"/>
      <c r="I47" s="18"/>
      <c r="J47" s="18"/>
      <c r="K47" s="18"/>
    </row>
    <row r="48" spans="2:11" ht="9.75" customHeight="1">
      <c r="B48" s="29"/>
      <c r="C48" s="53"/>
      <c r="D48" s="53"/>
      <c r="E48" s="53"/>
      <c r="F48" s="53"/>
      <c r="G48" s="53"/>
      <c r="H48" s="53"/>
      <c r="I48" s="53"/>
      <c r="J48" s="53"/>
      <c r="K48" s="53"/>
    </row>
    <row r="49" spans="1:11" ht="15">
      <c r="A49" s="140" t="s">
        <v>3131</v>
      </c>
      <c r="B49" s="10"/>
      <c r="C49" s="10"/>
      <c r="D49" s="10"/>
      <c r="E49" s="10"/>
      <c r="F49" s="18"/>
      <c r="G49" s="18"/>
      <c r="H49" s="18"/>
      <c r="I49" s="18"/>
      <c r="J49" s="18"/>
      <c r="K49" s="18"/>
    </row>
  </sheetData>
  <sheetProtection formatColumns="0" formatRows="0"/>
  <mergeCells count="30">
    <mergeCell ref="J7:L7"/>
    <mergeCell ref="F43:G43"/>
    <mergeCell ref="J1:O3"/>
    <mergeCell ref="J13:M13"/>
    <mergeCell ref="L11:O11"/>
    <mergeCell ref="J8:O8"/>
    <mergeCell ref="J9:O9"/>
    <mergeCell ref="J10:O10"/>
    <mergeCell ref="J5:O6"/>
    <mergeCell ref="L12:O12"/>
    <mergeCell ref="J12:K12"/>
    <mergeCell ref="I44:K44"/>
    <mergeCell ref="A24:O24"/>
    <mergeCell ref="A18:O18"/>
    <mergeCell ref="A20:O20"/>
    <mergeCell ref="A23:O23"/>
    <mergeCell ref="I42:K42"/>
    <mergeCell ref="A21:O21"/>
    <mergeCell ref="F44:G44"/>
    <mergeCell ref="I41:K41"/>
    <mergeCell ref="I43:K43"/>
    <mergeCell ref="J14:M14"/>
    <mergeCell ref="F41:G41"/>
    <mergeCell ref="F42:G42"/>
    <mergeCell ref="N14:O14"/>
    <mergeCell ref="A15:O15"/>
    <mergeCell ref="A17:O17"/>
    <mergeCell ref="A16:O16"/>
    <mergeCell ref="A22:O22"/>
    <mergeCell ref="A19:O19"/>
  </mergeCells>
  <printOptions/>
  <pageMargins left="0.2" right="0.1968503937007874" top="0.1968503937007874" bottom="0.1968503937007874" header="0.1968503937007874" footer="0.1968503937007874"/>
  <pageSetup fitToHeight="1" fitToWidth="1" horizontalDpi="1200" verticalDpi="1200" orientation="landscape"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O91"/>
  <sheetViews>
    <sheetView zoomScalePageLayoutView="0" workbookViewId="0" topLeftCell="A4">
      <selection activeCell="E33" sqref="E33"/>
    </sheetView>
  </sheetViews>
  <sheetFormatPr defaultColWidth="9.00390625" defaultRowHeight="12.75"/>
  <cols>
    <col min="1" max="1" width="58.00390625" style="73" customWidth="1"/>
    <col min="2" max="2" width="6.875" style="73" customWidth="1"/>
    <col min="3" max="13" width="11.75390625" style="73" customWidth="1"/>
    <col min="14" max="16384" width="9.125" style="73" customWidth="1"/>
  </cols>
  <sheetData>
    <row r="1" spans="10:13" ht="12.75">
      <c r="J1" s="236" t="s">
        <v>3130</v>
      </c>
      <c r="K1" s="236"/>
      <c r="L1" s="236"/>
      <c r="M1" s="236"/>
    </row>
    <row r="2" spans="10:13" ht="10.5" customHeight="1">
      <c r="J2" s="236"/>
      <c r="K2" s="236"/>
      <c r="L2" s="236"/>
      <c r="M2" s="236"/>
    </row>
    <row r="3" spans="10:13" ht="36" customHeight="1">
      <c r="J3" s="236"/>
      <c r="K3" s="236"/>
      <c r="L3" s="236"/>
      <c r="M3" s="236"/>
    </row>
    <row r="4" ht="2.25" customHeight="1"/>
    <row r="5" spans="1:13" ht="15.75">
      <c r="A5" s="237" t="s">
        <v>648</v>
      </c>
      <c r="B5" s="237"/>
      <c r="C5" s="237"/>
      <c r="D5" s="237"/>
      <c r="E5" s="237"/>
      <c r="F5" s="237"/>
      <c r="G5" s="237"/>
      <c r="H5" s="237"/>
      <c r="I5" s="237"/>
      <c r="J5" s="237"/>
      <c r="K5" s="237"/>
      <c r="L5" s="237"/>
      <c r="M5" s="237"/>
    </row>
    <row r="6" spans="1:15" ht="15.75">
      <c r="A6" s="210" t="s">
        <v>775</v>
      </c>
      <c r="B6" s="210"/>
      <c r="C6" s="210"/>
      <c r="D6" s="210"/>
      <c r="E6" s="210"/>
      <c r="F6" s="210"/>
      <c r="G6" s="210"/>
      <c r="H6" s="210"/>
      <c r="I6" s="210"/>
      <c r="J6" s="210"/>
      <c r="K6" s="210"/>
      <c r="L6" s="210"/>
      <c r="M6" s="210"/>
      <c r="N6" s="79"/>
      <c r="O6" s="79"/>
    </row>
    <row r="7" spans="1:15" ht="15.75">
      <c r="A7" s="211" t="str">
        <f>CONCATENATE(Заполнить!$B$3,"  ",Заполнить!$B$2)</f>
        <v>  </v>
      </c>
      <c r="B7" s="211"/>
      <c r="C7" s="211"/>
      <c r="D7" s="211"/>
      <c r="E7" s="211"/>
      <c r="F7" s="211"/>
      <c r="G7" s="211"/>
      <c r="H7" s="211"/>
      <c r="I7" s="211"/>
      <c r="J7" s="211"/>
      <c r="K7" s="211"/>
      <c r="L7" s="211"/>
      <c r="M7" s="211"/>
      <c r="N7" s="80"/>
      <c r="O7" s="80"/>
    </row>
    <row r="8" spans="1:15" ht="12.75">
      <c r="A8" s="208" t="s">
        <v>1743</v>
      </c>
      <c r="B8" s="208"/>
      <c r="C8" s="208"/>
      <c r="D8" s="208"/>
      <c r="E8" s="208"/>
      <c r="F8" s="208"/>
      <c r="G8" s="208"/>
      <c r="H8" s="208"/>
      <c r="I8" s="208"/>
      <c r="J8" s="208"/>
      <c r="K8" s="208"/>
      <c r="L8" s="208"/>
      <c r="M8" s="208"/>
      <c r="N8" s="66"/>
      <c r="O8" s="66"/>
    </row>
    <row r="9" spans="1:15" ht="15.75">
      <c r="A9" s="211">
        <f>Заполнить!$B$4</f>
        <v>0</v>
      </c>
      <c r="B9" s="211"/>
      <c r="C9" s="211"/>
      <c r="D9" s="211"/>
      <c r="E9" s="211"/>
      <c r="F9" s="211"/>
      <c r="G9" s="211"/>
      <c r="H9" s="211"/>
      <c r="I9" s="211"/>
      <c r="J9" s="211"/>
      <c r="K9" s="211"/>
      <c r="L9" s="211"/>
      <c r="M9" s="211"/>
      <c r="N9" s="80"/>
      <c r="O9" s="80"/>
    </row>
    <row r="10" spans="1:15" ht="12.75">
      <c r="A10" s="208" t="s">
        <v>1687</v>
      </c>
      <c r="B10" s="208"/>
      <c r="C10" s="208"/>
      <c r="D10" s="208"/>
      <c r="E10" s="208"/>
      <c r="F10" s="208"/>
      <c r="G10" s="208"/>
      <c r="H10" s="208"/>
      <c r="I10" s="208"/>
      <c r="J10" s="208"/>
      <c r="K10" s="208"/>
      <c r="L10" s="208"/>
      <c r="M10" s="208"/>
      <c r="N10" s="66"/>
      <c r="O10" s="66"/>
    </row>
    <row r="11" spans="1:15" ht="15.75">
      <c r="A11" s="215" t="str">
        <f>CONCATENATE("Вид бюджету  ",IF(Заполнить!$B$5=1,"ДЕРЖАВНИЙ","МІСЦЕВИЙ"))</f>
        <v>Вид бюджету  МІСЦЕВИЙ</v>
      </c>
      <c r="B11" s="215"/>
      <c r="C11" s="215"/>
      <c r="D11" s="215"/>
      <c r="E11" s="215"/>
      <c r="F11" s="215"/>
      <c r="G11" s="215"/>
      <c r="H11" s="215"/>
      <c r="I11" s="215"/>
      <c r="J11" s="215"/>
      <c r="K11" s="215"/>
      <c r="L11" s="215"/>
      <c r="M11" s="215"/>
      <c r="N11" s="81"/>
      <c r="O11" s="81"/>
    </row>
    <row r="12" spans="1:15" ht="15">
      <c r="A12" s="212"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v>
      </c>
      <c r="B12" s="212"/>
      <c r="C12" s="212"/>
      <c r="D12" s="212"/>
      <c r="E12" s="212"/>
      <c r="F12" s="212"/>
      <c r="G12" s="212"/>
      <c r="H12" s="212"/>
      <c r="I12" s="212"/>
      <c r="J12" s="212"/>
      <c r="K12" s="212"/>
      <c r="L12" s="212"/>
      <c r="M12" s="212"/>
      <c r="N12" s="82"/>
      <c r="O12" s="82"/>
    </row>
    <row r="13" spans="1:15" ht="15">
      <c r="A13" s="21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12"/>
      <c r="C13" s="212"/>
      <c r="D13" s="212"/>
      <c r="E13" s="212"/>
      <c r="F13" s="212"/>
      <c r="G13" s="212"/>
      <c r="H13" s="212"/>
      <c r="I13" s="212"/>
      <c r="J13" s="212"/>
      <c r="K13" s="212"/>
      <c r="L13" s="212"/>
      <c r="M13" s="212"/>
      <c r="N13" s="82"/>
      <c r="O13" s="82"/>
    </row>
    <row r="14" spans="1:15" ht="15">
      <c r="A14" s="212" t="e">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#N/A</v>
      </c>
      <c r="B14" s="212"/>
      <c r="C14" s="212"/>
      <c r="D14" s="212"/>
      <c r="E14" s="212"/>
      <c r="F14" s="212"/>
      <c r="G14" s="212"/>
      <c r="H14" s="212"/>
      <c r="I14" s="212"/>
      <c r="J14" s="212"/>
      <c r="K14" s="212"/>
      <c r="L14" s="212"/>
      <c r="M14" s="212"/>
      <c r="N14" s="82"/>
      <c r="O14" s="82"/>
    </row>
    <row r="15" ht="12.75">
      <c r="M15" s="73" t="s">
        <v>649</v>
      </c>
    </row>
    <row r="16" spans="1:13" ht="15.75" customHeight="1">
      <c r="A16" s="228" t="s">
        <v>626</v>
      </c>
      <c r="B16" s="228" t="s">
        <v>627</v>
      </c>
      <c r="C16" s="228" t="s">
        <v>657</v>
      </c>
      <c r="D16" s="222" t="s">
        <v>3129</v>
      </c>
      <c r="E16" s="223"/>
      <c r="F16" s="223"/>
      <c r="G16" s="223"/>
      <c r="H16" s="223"/>
      <c r="I16" s="230" t="s">
        <v>635</v>
      </c>
      <c r="J16" s="230"/>
      <c r="K16" s="230"/>
      <c r="L16" s="226" t="s">
        <v>636</v>
      </c>
      <c r="M16" s="227"/>
    </row>
    <row r="17" spans="1:13" ht="15.75" customHeight="1">
      <c r="A17" s="231"/>
      <c r="B17" s="231"/>
      <c r="C17" s="231"/>
      <c r="D17" s="224"/>
      <c r="E17" s="225"/>
      <c r="F17" s="225"/>
      <c r="G17" s="225"/>
      <c r="H17" s="225"/>
      <c r="I17" s="230"/>
      <c r="J17" s="230"/>
      <c r="K17" s="230"/>
      <c r="L17" s="223" t="s">
        <v>637</v>
      </c>
      <c r="M17" s="234"/>
    </row>
    <row r="18" spans="1:13" ht="15.75" customHeight="1">
      <c r="A18" s="231"/>
      <c r="B18" s="231"/>
      <c r="C18" s="231"/>
      <c r="D18" s="228" t="s">
        <v>1747</v>
      </c>
      <c r="E18" s="233" t="s">
        <v>638</v>
      </c>
      <c r="F18" s="226"/>
      <c r="G18" s="226"/>
      <c r="H18" s="226"/>
      <c r="I18" s="230" t="s">
        <v>1747</v>
      </c>
      <c r="J18" s="230" t="s">
        <v>638</v>
      </c>
      <c r="K18" s="230"/>
      <c r="L18" s="225"/>
      <c r="M18" s="235"/>
    </row>
    <row r="19" spans="1:13" ht="15.75">
      <c r="A19" s="229"/>
      <c r="B19" s="229"/>
      <c r="C19" s="229"/>
      <c r="D19" s="229"/>
      <c r="E19" s="74">
        <v>25010100</v>
      </c>
      <c r="F19" s="74">
        <v>25010200</v>
      </c>
      <c r="G19" s="74">
        <v>25010300</v>
      </c>
      <c r="H19" s="136">
        <v>25010400</v>
      </c>
      <c r="I19" s="230"/>
      <c r="J19" s="139">
        <v>25020100</v>
      </c>
      <c r="K19" s="139">
        <v>25020200</v>
      </c>
      <c r="L19" s="138"/>
      <c r="M19" s="72"/>
    </row>
    <row r="20" spans="1:13" ht="15.75">
      <c r="A20" s="74" t="s">
        <v>628</v>
      </c>
      <c r="B20" s="74" t="s">
        <v>629</v>
      </c>
      <c r="C20" s="74" t="s">
        <v>630</v>
      </c>
      <c r="D20" s="74" t="s">
        <v>631</v>
      </c>
      <c r="E20" s="74" t="s">
        <v>632</v>
      </c>
      <c r="F20" s="74" t="s">
        <v>639</v>
      </c>
      <c r="G20" s="74" t="s">
        <v>640</v>
      </c>
      <c r="H20" s="74" t="s">
        <v>641</v>
      </c>
      <c r="I20" s="137" t="s">
        <v>642</v>
      </c>
      <c r="J20" s="137" t="s">
        <v>643</v>
      </c>
      <c r="K20" s="137" t="s">
        <v>644</v>
      </c>
      <c r="L20" s="74">
        <v>13</v>
      </c>
      <c r="M20" s="74">
        <v>14</v>
      </c>
    </row>
    <row r="21" spans="1:13" ht="15.75">
      <c r="A21" s="75" t="s">
        <v>646</v>
      </c>
      <c r="B21" s="74" t="s">
        <v>633</v>
      </c>
      <c r="C21" s="167">
        <f>C22</f>
        <v>0</v>
      </c>
      <c r="D21" s="167">
        <f aca="true" t="shared" si="0" ref="D21:M21">D22</f>
        <v>0</v>
      </c>
      <c r="E21" s="167">
        <f t="shared" si="0"/>
        <v>0</v>
      </c>
      <c r="F21" s="167">
        <f t="shared" si="0"/>
        <v>0</v>
      </c>
      <c r="G21" s="167">
        <f t="shared" si="0"/>
        <v>0</v>
      </c>
      <c r="H21" s="167">
        <f t="shared" si="0"/>
        <v>0</v>
      </c>
      <c r="I21" s="167">
        <f>I22</f>
        <v>0</v>
      </c>
      <c r="J21" s="167">
        <f t="shared" si="0"/>
        <v>0</v>
      </c>
      <c r="K21" s="167">
        <f t="shared" si="0"/>
        <v>0</v>
      </c>
      <c r="L21" s="167">
        <f t="shared" si="0"/>
        <v>0</v>
      </c>
      <c r="M21" s="167">
        <f t="shared" si="0"/>
        <v>0</v>
      </c>
    </row>
    <row r="22" spans="1:13" ht="15.75">
      <c r="A22" s="76" t="s">
        <v>645</v>
      </c>
      <c r="B22" s="74" t="s">
        <v>633</v>
      </c>
      <c r="C22" s="167">
        <f>D22+I22+L22+M22</f>
        <v>0</v>
      </c>
      <c r="D22" s="167">
        <f>SUM(E22:H22)</f>
        <v>0</v>
      </c>
      <c r="E22" s="168">
        <v>0</v>
      </c>
      <c r="F22" s="168">
        <v>0</v>
      </c>
      <c r="G22" s="168">
        <v>0</v>
      </c>
      <c r="H22" s="168">
        <v>0</v>
      </c>
      <c r="I22" s="167">
        <f>SUM(J22:K22)</f>
        <v>0</v>
      </c>
      <c r="J22" s="168">
        <v>0</v>
      </c>
      <c r="K22" s="168">
        <v>0</v>
      </c>
      <c r="L22" s="168">
        <v>0</v>
      </c>
      <c r="M22" s="168">
        <v>0</v>
      </c>
    </row>
    <row r="23" spans="1:13" ht="15">
      <c r="A23" s="39" t="s">
        <v>1728</v>
      </c>
      <c r="B23" s="37" t="s">
        <v>1689</v>
      </c>
      <c r="C23" s="154">
        <f>D23+I23+L23+M23</f>
        <v>0</v>
      </c>
      <c r="D23" s="154">
        <f>SUM(E23:H23)</f>
        <v>0</v>
      </c>
      <c r="E23" s="154">
        <f aca="true" t="shared" si="1" ref="E23:M23">E24+E58+E78+E79+E83</f>
        <v>0</v>
      </c>
      <c r="F23" s="154">
        <f t="shared" si="1"/>
        <v>0</v>
      </c>
      <c r="G23" s="154">
        <f t="shared" si="1"/>
        <v>0</v>
      </c>
      <c r="H23" s="154">
        <f t="shared" si="1"/>
        <v>0</v>
      </c>
      <c r="I23" s="154">
        <f>SUM(J23:K23)</f>
        <v>0</v>
      </c>
      <c r="J23" s="154">
        <f t="shared" si="1"/>
        <v>0</v>
      </c>
      <c r="K23" s="154">
        <f t="shared" si="1"/>
        <v>0</v>
      </c>
      <c r="L23" s="154">
        <f t="shared" si="1"/>
        <v>0</v>
      </c>
      <c r="M23" s="154">
        <f t="shared" si="1"/>
        <v>0</v>
      </c>
    </row>
    <row r="24" spans="1:13" s="162" customFormat="1" ht="15">
      <c r="A24" s="160" t="s">
        <v>736</v>
      </c>
      <c r="B24" s="161">
        <v>2000</v>
      </c>
      <c r="C24" s="154">
        <f aca="true" t="shared" si="2" ref="C24:C83">D24+I24+L24+M24</f>
        <v>0</v>
      </c>
      <c r="D24" s="154">
        <f aca="true" t="shared" si="3" ref="D24:D83">SUM(E24:H24)</f>
        <v>0</v>
      </c>
      <c r="E24" s="154">
        <f aca="true" t="shared" si="4" ref="E24:M24">E25+E30+E46+E49+E53+E57</f>
        <v>0</v>
      </c>
      <c r="F24" s="154">
        <f t="shared" si="4"/>
        <v>0</v>
      </c>
      <c r="G24" s="154">
        <f t="shared" si="4"/>
        <v>0</v>
      </c>
      <c r="H24" s="154">
        <f t="shared" si="4"/>
        <v>0</v>
      </c>
      <c r="I24" s="154">
        <f aca="true" t="shared" si="5" ref="I24:I83">SUM(J24:K24)</f>
        <v>0</v>
      </c>
      <c r="J24" s="154">
        <f t="shared" si="4"/>
        <v>0</v>
      </c>
      <c r="K24" s="154">
        <f t="shared" si="4"/>
        <v>0</v>
      </c>
      <c r="L24" s="154">
        <f t="shared" si="4"/>
        <v>0</v>
      </c>
      <c r="M24" s="154">
        <f t="shared" si="4"/>
        <v>0</v>
      </c>
    </row>
    <row r="25" spans="1:13" s="162" customFormat="1" ht="15">
      <c r="A25" s="160" t="s">
        <v>737</v>
      </c>
      <c r="B25" s="161">
        <v>2100</v>
      </c>
      <c r="C25" s="154">
        <f t="shared" si="2"/>
        <v>0</v>
      </c>
      <c r="D25" s="154">
        <f t="shared" si="3"/>
        <v>0</v>
      </c>
      <c r="E25" s="154">
        <f aca="true" t="shared" si="6" ref="E25:M25">E26+E29</f>
        <v>0</v>
      </c>
      <c r="F25" s="154">
        <f t="shared" si="6"/>
        <v>0</v>
      </c>
      <c r="G25" s="154">
        <f t="shared" si="6"/>
        <v>0</v>
      </c>
      <c r="H25" s="154">
        <f t="shared" si="6"/>
        <v>0</v>
      </c>
      <c r="I25" s="154">
        <f t="shared" si="5"/>
        <v>0</v>
      </c>
      <c r="J25" s="154">
        <f t="shared" si="6"/>
        <v>0</v>
      </c>
      <c r="K25" s="154">
        <f t="shared" si="6"/>
        <v>0</v>
      </c>
      <c r="L25" s="154">
        <f t="shared" si="6"/>
        <v>0</v>
      </c>
      <c r="M25" s="154">
        <f t="shared" si="6"/>
        <v>0</v>
      </c>
    </row>
    <row r="26" spans="1:13" s="162" customFormat="1" ht="15">
      <c r="A26" s="160" t="s">
        <v>738</v>
      </c>
      <c r="B26" s="161">
        <v>2110</v>
      </c>
      <c r="C26" s="154">
        <f t="shared" si="2"/>
        <v>0</v>
      </c>
      <c r="D26" s="154">
        <f t="shared" si="3"/>
        <v>0</v>
      </c>
      <c r="E26" s="154">
        <f aca="true" t="shared" si="7" ref="E26:M26">SUM(E27:E28)</f>
        <v>0</v>
      </c>
      <c r="F26" s="154">
        <f t="shared" si="7"/>
        <v>0</v>
      </c>
      <c r="G26" s="154">
        <f t="shared" si="7"/>
        <v>0</v>
      </c>
      <c r="H26" s="154">
        <f t="shared" si="7"/>
        <v>0</v>
      </c>
      <c r="I26" s="154">
        <f t="shared" si="5"/>
        <v>0</v>
      </c>
      <c r="J26" s="154">
        <f t="shared" si="7"/>
        <v>0</v>
      </c>
      <c r="K26" s="154">
        <f t="shared" si="7"/>
        <v>0</v>
      </c>
      <c r="L26" s="154">
        <f t="shared" si="7"/>
        <v>0</v>
      </c>
      <c r="M26" s="154">
        <f t="shared" si="7"/>
        <v>0</v>
      </c>
    </row>
    <row r="27" spans="1:13" ht="15">
      <c r="A27" s="147" t="s">
        <v>739</v>
      </c>
      <c r="B27" s="146">
        <v>2111</v>
      </c>
      <c r="C27" s="154">
        <f t="shared" si="2"/>
        <v>0</v>
      </c>
      <c r="D27" s="154">
        <f t="shared" si="3"/>
        <v>0</v>
      </c>
      <c r="E27" s="153">
        <v>0</v>
      </c>
      <c r="F27" s="153">
        <v>0</v>
      </c>
      <c r="G27" s="153">
        <v>0</v>
      </c>
      <c r="H27" s="153">
        <v>0</v>
      </c>
      <c r="I27" s="154">
        <f t="shared" si="5"/>
        <v>0</v>
      </c>
      <c r="J27" s="153">
        <v>0</v>
      </c>
      <c r="K27" s="153">
        <v>0</v>
      </c>
      <c r="L27" s="153">
        <v>0</v>
      </c>
      <c r="M27" s="153">
        <v>0</v>
      </c>
    </row>
    <row r="28" spans="1:13" ht="15">
      <c r="A28" s="147" t="s">
        <v>740</v>
      </c>
      <c r="B28" s="146">
        <v>2112</v>
      </c>
      <c r="C28" s="154">
        <f t="shared" si="2"/>
        <v>0</v>
      </c>
      <c r="D28" s="154">
        <f t="shared" si="3"/>
        <v>0</v>
      </c>
      <c r="E28" s="153">
        <v>0</v>
      </c>
      <c r="F28" s="153">
        <v>0</v>
      </c>
      <c r="G28" s="153">
        <v>0</v>
      </c>
      <c r="H28" s="153">
        <v>0</v>
      </c>
      <c r="I28" s="154">
        <f t="shared" si="5"/>
        <v>0</v>
      </c>
      <c r="J28" s="153">
        <v>0</v>
      </c>
      <c r="K28" s="153">
        <v>0</v>
      </c>
      <c r="L28" s="153">
        <v>0</v>
      </c>
      <c r="M28" s="153">
        <v>0</v>
      </c>
    </row>
    <row r="29" spans="1:13" ht="15">
      <c r="A29" s="147" t="s">
        <v>741</v>
      </c>
      <c r="B29" s="146">
        <v>2120</v>
      </c>
      <c r="C29" s="154">
        <f t="shared" si="2"/>
        <v>0</v>
      </c>
      <c r="D29" s="154">
        <f t="shared" si="3"/>
        <v>0</v>
      </c>
      <c r="E29" s="153">
        <v>0</v>
      </c>
      <c r="F29" s="153">
        <v>0</v>
      </c>
      <c r="G29" s="153">
        <v>0</v>
      </c>
      <c r="H29" s="153">
        <v>0</v>
      </c>
      <c r="I29" s="154">
        <f t="shared" si="5"/>
        <v>0</v>
      </c>
      <c r="J29" s="153">
        <v>0</v>
      </c>
      <c r="K29" s="153">
        <v>0</v>
      </c>
      <c r="L29" s="153">
        <v>0</v>
      </c>
      <c r="M29" s="153">
        <v>0</v>
      </c>
    </row>
    <row r="30" spans="1:13" s="162" customFormat="1" ht="15">
      <c r="A30" s="160" t="s">
        <v>742</v>
      </c>
      <c r="B30" s="161">
        <v>2200</v>
      </c>
      <c r="C30" s="154">
        <f t="shared" si="2"/>
        <v>0</v>
      </c>
      <c r="D30" s="154">
        <f t="shared" si="3"/>
        <v>0</v>
      </c>
      <c r="E30" s="154">
        <f aca="true" t="shared" si="8" ref="E30:M30">SUM(E31:E37)+E43</f>
        <v>0</v>
      </c>
      <c r="F30" s="154">
        <f t="shared" si="8"/>
        <v>0</v>
      </c>
      <c r="G30" s="154">
        <f t="shared" si="8"/>
        <v>0</v>
      </c>
      <c r="H30" s="154">
        <f t="shared" si="8"/>
        <v>0</v>
      </c>
      <c r="I30" s="154">
        <f t="shared" si="5"/>
        <v>0</v>
      </c>
      <c r="J30" s="154">
        <f t="shared" si="8"/>
        <v>0</v>
      </c>
      <c r="K30" s="154">
        <f t="shared" si="8"/>
        <v>0</v>
      </c>
      <c r="L30" s="154">
        <f t="shared" si="8"/>
        <v>0</v>
      </c>
      <c r="M30" s="154">
        <f t="shared" si="8"/>
        <v>0</v>
      </c>
    </row>
    <row r="31" spans="1:13" ht="15">
      <c r="A31" s="147" t="s">
        <v>743</v>
      </c>
      <c r="B31" s="146">
        <v>2210</v>
      </c>
      <c r="C31" s="154">
        <f t="shared" si="2"/>
        <v>0</v>
      </c>
      <c r="D31" s="154">
        <f t="shared" si="3"/>
        <v>0</v>
      </c>
      <c r="E31" s="153">
        <v>0</v>
      </c>
      <c r="F31" s="153">
        <v>0</v>
      </c>
      <c r="G31" s="153">
        <v>0</v>
      </c>
      <c r="H31" s="153">
        <v>0</v>
      </c>
      <c r="I31" s="154">
        <f t="shared" si="5"/>
        <v>0</v>
      </c>
      <c r="J31" s="153">
        <v>0</v>
      </c>
      <c r="K31" s="153">
        <v>0</v>
      </c>
      <c r="L31" s="153">
        <v>0</v>
      </c>
      <c r="M31" s="153">
        <v>0</v>
      </c>
    </row>
    <row r="32" spans="1:13" ht="15">
      <c r="A32" s="147" t="s">
        <v>1691</v>
      </c>
      <c r="B32" s="146">
        <v>2220</v>
      </c>
      <c r="C32" s="154">
        <f t="shared" si="2"/>
        <v>0</v>
      </c>
      <c r="D32" s="154">
        <f t="shared" si="3"/>
        <v>0</v>
      </c>
      <c r="E32" s="153">
        <v>0</v>
      </c>
      <c r="F32" s="153">
        <v>0</v>
      </c>
      <c r="G32" s="153">
        <v>0</v>
      </c>
      <c r="H32" s="153">
        <v>0</v>
      </c>
      <c r="I32" s="154">
        <f t="shared" si="5"/>
        <v>0</v>
      </c>
      <c r="J32" s="153">
        <v>0</v>
      </c>
      <c r="K32" s="153">
        <v>0</v>
      </c>
      <c r="L32" s="153">
        <v>0</v>
      </c>
      <c r="M32" s="153">
        <v>0</v>
      </c>
    </row>
    <row r="33" spans="1:13" ht="15">
      <c r="A33" s="147" t="s">
        <v>1682</v>
      </c>
      <c r="B33" s="146">
        <v>2230</v>
      </c>
      <c r="C33" s="154">
        <f t="shared" si="2"/>
        <v>0</v>
      </c>
      <c r="D33" s="154">
        <f t="shared" si="3"/>
        <v>0</v>
      </c>
      <c r="E33" s="153" t="s">
        <v>774</v>
      </c>
      <c r="F33" s="153">
        <v>0</v>
      </c>
      <c r="G33" s="153">
        <v>0</v>
      </c>
      <c r="H33" s="153">
        <v>0</v>
      </c>
      <c r="I33" s="154">
        <f t="shared" si="5"/>
        <v>0</v>
      </c>
      <c r="J33" s="153">
        <v>0</v>
      </c>
      <c r="K33" s="153">
        <v>0</v>
      </c>
      <c r="L33" s="153">
        <v>0</v>
      </c>
      <c r="M33" s="153">
        <v>0</v>
      </c>
    </row>
    <row r="34" spans="1:13" ht="15">
      <c r="A34" s="147" t="s">
        <v>647</v>
      </c>
      <c r="B34" s="146">
        <v>2240</v>
      </c>
      <c r="C34" s="154">
        <f t="shared" si="2"/>
        <v>0</v>
      </c>
      <c r="D34" s="154">
        <f t="shared" si="3"/>
        <v>0</v>
      </c>
      <c r="E34" s="153">
        <v>0</v>
      </c>
      <c r="F34" s="153">
        <v>0</v>
      </c>
      <c r="G34" s="153">
        <v>0</v>
      </c>
      <c r="H34" s="153">
        <v>0</v>
      </c>
      <c r="I34" s="154">
        <f t="shared" si="5"/>
        <v>0</v>
      </c>
      <c r="J34" s="153">
        <v>0</v>
      </c>
      <c r="K34" s="153">
        <v>0</v>
      </c>
      <c r="L34" s="153">
        <v>0</v>
      </c>
      <c r="M34" s="153">
        <v>0</v>
      </c>
    </row>
    <row r="35" spans="1:13" ht="15">
      <c r="A35" s="147" t="s">
        <v>1741</v>
      </c>
      <c r="B35" s="146">
        <v>2250</v>
      </c>
      <c r="C35" s="154">
        <f t="shared" si="2"/>
        <v>0</v>
      </c>
      <c r="D35" s="154">
        <f t="shared" si="3"/>
        <v>0</v>
      </c>
      <c r="E35" s="153">
        <v>0</v>
      </c>
      <c r="F35" s="153">
        <v>0</v>
      </c>
      <c r="G35" s="153">
        <v>0</v>
      </c>
      <c r="H35" s="153">
        <v>0</v>
      </c>
      <c r="I35" s="154">
        <f t="shared" si="5"/>
        <v>0</v>
      </c>
      <c r="J35" s="153">
        <v>0</v>
      </c>
      <c r="K35" s="153">
        <v>0</v>
      </c>
      <c r="L35" s="153">
        <v>0</v>
      </c>
      <c r="M35" s="153">
        <v>0</v>
      </c>
    </row>
    <row r="36" spans="1:13" ht="15">
      <c r="A36" s="156" t="s">
        <v>744</v>
      </c>
      <c r="B36" s="146">
        <v>2260</v>
      </c>
      <c r="C36" s="154">
        <f t="shared" si="2"/>
        <v>0</v>
      </c>
      <c r="D36" s="154">
        <f t="shared" si="3"/>
        <v>0</v>
      </c>
      <c r="E36" s="153">
        <v>0</v>
      </c>
      <c r="F36" s="153">
        <v>0</v>
      </c>
      <c r="G36" s="153">
        <v>0</v>
      </c>
      <c r="H36" s="153">
        <v>0</v>
      </c>
      <c r="I36" s="154">
        <f t="shared" si="5"/>
        <v>0</v>
      </c>
      <c r="J36" s="153">
        <v>0</v>
      </c>
      <c r="K36" s="153">
        <v>0</v>
      </c>
      <c r="L36" s="153">
        <v>0</v>
      </c>
      <c r="M36" s="153">
        <v>0</v>
      </c>
    </row>
    <row r="37" spans="1:13" s="162" customFormat="1" ht="15">
      <c r="A37" s="160" t="s">
        <v>1683</v>
      </c>
      <c r="B37" s="161">
        <v>2270</v>
      </c>
      <c r="C37" s="154">
        <f t="shared" si="2"/>
        <v>0</v>
      </c>
      <c r="D37" s="154">
        <f t="shared" si="3"/>
        <v>0</v>
      </c>
      <c r="E37" s="154">
        <f aca="true" t="shared" si="9" ref="E37:M37">SUM(E38:E42)</f>
        <v>0</v>
      </c>
      <c r="F37" s="154">
        <f t="shared" si="9"/>
        <v>0</v>
      </c>
      <c r="G37" s="154">
        <f t="shared" si="9"/>
        <v>0</v>
      </c>
      <c r="H37" s="154">
        <f t="shared" si="9"/>
        <v>0</v>
      </c>
      <c r="I37" s="154">
        <f t="shared" si="5"/>
        <v>0</v>
      </c>
      <c r="J37" s="154">
        <f t="shared" si="9"/>
        <v>0</v>
      </c>
      <c r="K37" s="154">
        <f t="shared" si="9"/>
        <v>0</v>
      </c>
      <c r="L37" s="154">
        <f t="shared" si="9"/>
        <v>0</v>
      </c>
      <c r="M37" s="154">
        <f t="shared" si="9"/>
        <v>0</v>
      </c>
    </row>
    <row r="38" spans="1:13" ht="15">
      <c r="A38" s="147" t="s">
        <v>745</v>
      </c>
      <c r="B38" s="146">
        <v>2271</v>
      </c>
      <c r="C38" s="154">
        <f t="shared" si="2"/>
        <v>0</v>
      </c>
      <c r="D38" s="154">
        <f t="shared" si="3"/>
        <v>0</v>
      </c>
      <c r="E38" s="153">
        <v>0</v>
      </c>
      <c r="F38" s="153">
        <v>0</v>
      </c>
      <c r="G38" s="153">
        <v>0</v>
      </c>
      <c r="H38" s="153">
        <v>0</v>
      </c>
      <c r="I38" s="154">
        <f t="shared" si="5"/>
        <v>0</v>
      </c>
      <c r="J38" s="153">
        <v>0</v>
      </c>
      <c r="K38" s="153">
        <v>0</v>
      </c>
      <c r="L38" s="153">
        <v>0</v>
      </c>
      <c r="M38" s="153">
        <v>0</v>
      </c>
    </row>
    <row r="39" spans="1:13" ht="15">
      <c r="A39" s="147" t="s">
        <v>746</v>
      </c>
      <c r="B39" s="146">
        <v>2272</v>
      </c>
      <c r="C39" s="154">
        <f t="shared" si="2"/>
        <v>0</v>
      </c>
      <c r="D39" s="154">
        <f t="shared" si="3"/>
        <v>0</v>
      </c>
      <c r="E39" s="153">
        <v>0</v>
      </c>
      <c r="F39" s="153">
        <v>0</v>
      </c>
      <c r="G39" s="153">
        <v>0</v>
      </c>
      <c r="H39" s="153">
        <v>0</v>
      </c>
      <c r="I39" s="154">
        <f t="shared" si="5"/>
        <v>0</v>
      </c>
      <c r="J39" s="153">
        <v>0</v>
      </c>
      <c r="K39" s="153">
        <v>0</v>
      </c>
      <c r="L39" s="153">
        <v>0</v>
      </c>
      <c r="M39" s="153">
        <v>0</v>
      </c>
    </row>
    <row r="40" spans="1:13" ht="15">
      <c r="A40" s="147" t="s">
        <v>747</v>
      </c>
      <c r="B40" s="146">
        <v>2273</v>
      </c>
      <c r="C40" s="154">
        <f t="shared" si="2"/>
        <v>0</v>
      </c>
      <c r="D40" s="154">
        <f t="shared" si="3"/>
        <v>0</v>
      </c>
      <c r="E40" s="153">
        <v>0</v>
      </c>
      <c r="F40" s="153">
        <v>0</v>
      </c>
      <c r="G40" s="153">
        <v>0</v>
      </c>
      <c r="H40" s="153">
        <v>0</v>
      </c>
      <c r="I40" s="154">
        <f t="shared" si="5"/>
        <v>0</v>
      </c>
      <c r="J40" s="153">
        <v>0</v>
      </c>
      <c r="K40" s="153">
        <v>0</v>
      </c>
      <c r="L40" s="153">
        <v>0</v>
      </c>
      <c r="M40" s="153">
        <v>0</v>
      </c>
    </row>
    <row r="41" spans="1:13" ht="15">
      <c r="A41" s="147" t="s">
        <v>748</v>
      </c>
      <c r="B41" s="146">
        <v>2274</v>
      </c>
      <c r="C41" s="154">
        <f t="shared" si="2"/>
        <v>0</v>
      </c>
      <c r="D41" s="154">
        <f t="shared" si="3"/>
        <v>0</v>
      </c>
      <c r="E41" s="153">
        <v>0</v>
      </c>
      <c r="F41" s="153">
        <v>0</v>
      </c>
      <c r="G41" s="153">
        <v>0</v>
      </c>
      <c r="H41" s="153">
        <v>0</v>
      </c>
      <c r="I41" s="154">
        <f t="shared" si="5"/>
        <v>0</v>
      </c>
      <c r="J41" s="153">
        <v>0</v>
      </c>
      <c r="K41" s="153">
        <v>0</v>
      </c>
      <c r="L41" s="153">
        <v>0</v>
      </c>
      <c r="M41" s="153">
        <v>0</v>
      </c>
    </row>
    <row r="42" spans="1:13" ht="15">
      <c r="A42" s="147" t="s">
        <v>749</v>
      </c>
      <c r="B42" s="146">
        <v>2275</v>
      </c>
      <c r="C42" s="154">
        <f t="shared" si="2"/>
        <v>0</v>
      </c>
      <c r="D42" s="154">
        <f t="shared" si="3"/>
        <v>0</v>
      </c>
      <c r="E42" s="153">
        <v>0</v>
      </c>
      <c r="F42" s="153">
        <v>0</v>
      </c>
      <c r="G42" s="153">
        <v>0</v>
      </c>
      <c r="H42" s="153">
        <v>0</v>
      </c>
      <c r="I42" s="154">
        <f t="shared" si="5"/>
        <v>0</v>
      </c>
      <c r="J42" s="153">
        <v>0</v>
      </c>
      <c r="K42" s="153">
        <v>0</v>
      </c>
      <c r="L42" s="153">
        <v>0</v>
      </c>
      <c r="M42" s="153">
        <v>0</v>
      </c>
    </row>
    <row r="43" spans="1:13" s="162" customFormat="1" ht="30">
      <c r="A43" s="160" t="s">
        <v>770</v>
      </c>
      <c r="B43" s="161">
        <v>2280</v>
      </c>
      <c r="C43" s="154">
        <f t="shared" si="2"/>
        <v>0</v>
      </c>
      <c r="D43" s="154">
        <f t="shared" si="3"/>
        <v>0</v>
      </c>
      <c r="E43" s="154">
        <f aca="true" t="shared" si="10" ref="E43:M43">SUM(E44:E45)</f>
        <v>0</v>
      </c>
      <c r="F43" s="154">
        <f t="shared" si="10"/>
        <v>0</v>
      </c>
      <c r="G43" s="154">
        <f t="shared" si="10"/>
        <v>0</v>
      </c>
      <c r="H43" s="154">
        <f t="shared" si="10"/>
        <v>0</v>
      </c>
      <c r="I43" s="154">
        <f t="shared" si="5"/>
        <v>0</v>
      </c>
      <c r="J43" s="154">
        <f t="shared" si="10"/>
        <v>0</v>
      </c>
      <c r="K43" s="154">
        <f t="shared" si="10"/>
        <v>0</v>
      </c>
      <c r="L43" s="154">
        <f t="shared" si="10"/>
        <v>0</v>
      </c>
      <c r="M43" s="154">
        <f t="shared" si="10"/>
        <v>0</v>
      </c>
    </row>
    <row r="44" spans="1:13" ht="25.5">
      <c r="A44" s="156" t="s">
        <v>1738</v>
      </c>
      <c r="B44" s="146">
        <v>2281</v>
      </c>
      <c r="C44" s="154">
        <f t="shared" si="2"/>
        <v>0</v>
      </c>
      <c r="D44" s="154">
        <f t="shared" si="3"/>
        <v>0</v>
      </c>
      <c r="E44" s="153">
        <v>0</v>
      </c>
      <c r="F44" s="153">
        <v>0</v>
      </c>
      <c r="G44" s="153">
        <v>0</v>
      </c>
      <c r="H44" s="153">
        <v>0</v>
      </c>
      <c r="I44" s="154">
        <f t="shared" si="5"/>
        <v>0</v>
      </c>
      <c r="J44" s="153">
        <v>0</v>
      </c>
      <c r="K44" s="153">
        <v>0</v>
      </c>
      <c r="L44" s="153">
        <v>0</v>
      </c>
      <c r="M44" s="153">
        <v>0</v>
      </c>
    </row>
    <row r="45" spans="1:13" ht="30">
      <c r="A45" s="147" t="s">
        <v>1739</v>
      </c>
      <c r="B45" s="146">
        <v>2282</v>
      </c>
      <c r="C45" s="154">
        <f t="shared" si="2"/>
        <v>0</v>
      </c>
      <c r="D45" s="154">
        <f t="shared" si="3"/>
        <v>0</v>
      </c>
      <c r="E45" s="153">
        <v>0</v>
      </c>
      <c r="F45" s="153">
        <v>0</v>
      </c>
      <c r="G45" s="153">
        <v>0</v>
      </c>
      <c r="H45" s="153">
        <v>0</v>
      </c>
      <c r="I45" s="154">
        <f t="shared" si="5"/>
        <v>0</v>
      </c>
      <c r="J45" s="153">
        <v>0</v>
      </c>
      <c r="K45" s="153">
        <v>0</v>
      </c>
      <c r="L45" s="153">
        <v>0</v>
      </c>
      <c r="M45" s="153">
        <v>0</v>
      </c>
    </row>
    <row r="46" spans="1:13" s="162" customFormat="1" ht="15">
      <c r="A46" s="160" t="s">
        <v>750</v>
      </c>
      <c r="B46" s="161">
        <v>2400</v>
      </c>
      <c r="C46" s="154">
        <f t="shared" si="2"/>
        <v>0</v>
      </c>
      <c r="D46" s="154">
        <f t="shared" si="3"/>
        <v>0</v>
      </c>
      <c r="E46" s="154">
        <f aca="true" t="shared" si="11" ref="E46:M46">SUM(E47:E48)</f>
        <v>0</v>
      </c>
      <c r="F46" s="154">
        <f t="shared" si="11"/>
        <v>0</v>
      </c>
      <c r="G46" s="154">
        <f t="shared" si="11"/>
        <v>0</v>
      </c>
      <c r="H46" s="154">
        <f t="shared" si="11"/>
        <v>0</v>
      </c>
      <c r="I46" s="154">
        <f t="shared" si="5"/>
        <v>0</v>
      </c>
      <c r="J46" s="154">
        <f t="shared" si="11"/>
        <v>0</v>
      </c>
      <c r="K46" s="154">
        <f t="shared" si="11"/>
        <v>0</v>
      </c>
      <c r="L46" s="154">
        <f t="shared" si="11"/>
        <v>0</v>
      </c>
      <c r="M46" s="154">
        <f t="shared" si="11"/>
        <v>0</v>
      </c>
    </row>
    <row r="47" spans="1:13" ht="15">
      <c r="A47" s="147" t="s">
        <v>751</v>
      </c>
      <c r="B47" s="146">
        <v>2410</v>
      </c>
      <c r="C47" s="154">
        <f t="shared" si="2"/>
        <v>0</v>
      </c>
      <c r="D47" s="154">
        <f t="shared" si="3"/>
        <v>0</v>
      </c>
      <c r="E47" s="153">
        <v>0</v>
      </c>
      <c r="F47" s="153">
        <v>0</v>
      </c>
      <c r="G47" s="153">
        <v>0</v>
      </c>
      <c r="H47" s="153">
        <v>0</v>
      </c>
      <c r="I47" s="154">
        <f t="shared" si="5"/>
        <v>0</v>
      </c>
      <c r="J47" s="153">
        <v>0</v>
      </c>
      <c r="K47" s="153">
        <v>0</v>
      </c>
      <c r="L47" s="153">
        <v>0</v>
      </c>
      <c r="M47" s="153">
        <v>0</v>
      </c>
    </row>
    <row r="48" spans="1:13" ht="15">
      <c r="A48" s="147" t="s">
        <v>752</v>
      </c>
      <c r="B48" s="146">
        <v>2420</v>
      </c>
      <c r="C48" s="154">
        <f t="shared" si="2"/>
        <v>0</v>
      </c>
      <c r="D48" s="154">
        <f t="shared" si="3"/>
        <v>0</v>
      </c>
      <c r="E48" s="153">
        <v>0</v>
      </c>
      <c r="F48" s="153">
        <v>0</v>
      </c>
      <c r="G48" s="153">
        <v>0</v>
      </c>
      <c r="H48" s="153">
        <v>0</v>
      </c>
      <c r="I48" s="154">
        <f t="shared" si="5"/>
        <v>0</v>
      </c>
      <c r="J48" s="153">
        <v>0</v>
      </c>
      <c r="K48" s="153">
        <v>0</v>
      </c>
      <c r="L48" s="153">
        <v>0</v>
      </c>
      <c r="M48" s="153">
        <v>0</v>
      </c>
    </row>
    <row r="49" spans="1:13" s="162" customFormat="1" ht="15">
      <c r="A49" s="163" t="s">
        <v>753</v>
      </c>
      <c r="B49" s="161">
        <v>2600</v>
      </c>
      <c r="C49" s="154">
        <f t="shared" si="2"/>
        <v>0</v>
      </c>
      <c r="D49" s="154">
        <f t="shared" si="3"/>
        <v>0</v>
      </c>
      <c r="E49" s="154">
        <f aca="true" t="shared" si="12" ref="E49:M49">SUM(E50:E52)</f>
        <v>0</v>
      </c>
      <c r="F49" s="154">
        <f t="shared" si="12"/>
        <v>0</v>
      </c>
      <c r="G49" s="154">
        <f t="shared" si="12"/>
        <v>0</v>
      </c>
      <c r="H49" s="154">
        <f t="shared" si="12"/>
        <v>0</v>
      </c>
      <c r="I49" s="154">
        <f t="shared" si="5"/>
        <v>0</v>
      </c>
      <c r="J49" s="154">
        <f t="shared" si="12"/>
        <v>0</v>
      </c>
      <c r="K49" s="154">
        <f t="shared" si="12"/>
        <v>0</v>
      </c>
      <c r="L49" s="154">
        <f t="shared" si="12"/>
        <v>0</v>
      </c>
      <c r="M49" s="154">
        <f t="shared" si="12"/>
        <v>0</v>
      </c>
    </row>
    <row r="50" spans="1:13" ht="25.5">
      <c r="A50" s="157" t="s">
        <v>754</v>
      </c>
      <c r="B50" s="146">
        <v>2610</v>
      </c>
      <c r="C50" s="154">
        <f t="shared" si="2"/>
        <v>0</v>
      </c>
      <c r="D50" s="154">
        <f t="shared" si="3"/>
        <v>0</v>
      </c>
      <c r="E50" s="153">
        <v>0</v>
      </c>
      <c r="F50" s="153">
        <v>0</v>
      </c>
      <c r="G50" s="153">
        <v>0</v>
      </c>
      <c r="H50" s="153">
        <v>0</v>
      </c>
      <c r="I50" s="154">
        <f t="shared" si="5"/>
        <v>0</v>
      </c>
      <c r="J50" s="153">
        <v>0</v>
      </c>
      <c r="K50" s="153">
        <v>0</v>
      </c>
      <c r="L50" s="153">
        <v>0</v>
      </c>
      <c r="M50" s="153">
        <v>0</v>
      </c>
    </row>
    <row r="51" spans="1:13" ht="30">
      <c r="A51" s="147" t="s">
        <v>1708</v>
      </c>
      <c r="B51" s="146">
        <v>2620</v>
      </c>
      <c r="C51" s="154">
        <f t="shared" si="2"/>
        <v>0</v>
      </c>
      <c r="D51" s="154">
        <f t="shared" si="3"/>
        <v>0</v>
      </c>
      <c r="E51" s="153">
        <v>0</v>
      </c>
      <c r="F51" s="153">
        <v>0</v>
      </c>
      <c r="G51" s="153">
        <v>0</v>
      </c>
      <c r="H51" s="153">
        <v>0</v>
      </c>
      <c r="I51" s="154">
        <f t="shared" si="5"/>
        <v>0</v>
      </c>
      <c r="J51" s="153">
        <v>0</v>
      </c>
      <c r="K51" s="153">
        <v>0</v>
      </c>
      <c r="L51" s="153">
        <v>0</v>
      </c>
      <c r="M51" s="153">
        <v>0</v>
      </c>
    </row>
    <row r="52" spans="1:13" ht="30">
      <c r="A52" s="147" t="s">
        <v>771</v>
      </c>
      <c r="B52" s="146">
        <v>2630</v>
      </c>
      <c r="C52" s="154">
        <f t="shared" si="2"/>
        <v>0</v>
      </c>
      <c r="D52" s="154">
        <f t="shared" si="3"/>
        <v>0</v>
      </c>
      <c r="E52" s="153">
        <v>0</v>
      </c>
      <c r="F52" s="153">
        <v>0</v>
      </c>
      <c r="G52" s="153">
        <v>0</v>
      </c>
      <c r="H52" s="153">
        <v>0</v>
      </c>
      <c r="I52" s="154">
        <f t="shared" si="5"/>
        <v>0</v>
      </c>
      <c r="J52" s="153">
        <v>0</v>
      </c>
      <c r="K52" s="153">
        <v>0</v>
      </c>
      <c r="L52" s="153">
        <v>0</v>
      </c>
      <c r="M52" s="153">
        <v>0</v>
      </c>
    </row>
    <row r="53" spans="1:13" s="162" customFormat="1" ht="15">
      <c r="A53" s="160" t="s">
        <v>755</v>
      </c>
      <c r="B53" s="161">
        <v>2700</v>
      </c>
      <c r="C53" s="154">
        <f t="shared" si="2"/>
        <v>0</v>
      </c>
      <c r="D53" s="154">
        <f t="shared" si="3"/>
        <v>0</v>
      </c>
      <c r="E53" s="154">
        <f aca="true" t="shared" si="13" ref="E53:M53">SUM(E54:E56)</f>
        <v>0</v>
      </c>
      <c r="F53" s="154">
        <f t="shared" si="13"/>
        <v>0</v>
      </c>
      <c r="G53" s="154">
        <f t="shared" si="13"/>
        <v>0</v>
      </c>
      <c r="H53" s="154">
        <f t="shared" si="13"/>
        <v>0</v>
      </c>
      <c r="I53" s="154">
        <f t="shared" si="5"/>
        <v>0</v>
      </c>
      <c r="J53" s="154">
        <f t="shared" si="13"/>
        <v>0</v>
      </c>
      <c r="K53" s="154">
        <f t="shared" si="13"/>
        <v>0</v>
      </c>
      <c r="L53" s="154">
        <f t="shared" si="13"/>
        <v>0</v>
      </c>
      <c r="M53" s="154">
        <f t="shared" si="13"/>
        <v>0</v>
      </c>
    </row>
    <row r="54" spans="1:13" ht="15">
      <c r="A54" s="147" t="s">
        <v>756</v>
      </c>
      <c r="B54" s="146">
        <v>2710</v>
      </c>
      <c r="C54" s="154">
        <f t="shared" si="2"/>
        <v>0</v>
      </c>
      <c r="D54" s="154">
        <f t="shared" si="3"/>
        <v>0</v>
      </c>
      <c r="E54" s="153">
        <v>0</v>
      </c>
      <c r="F54" s="153">
        <v>0</v>
      </c>
      <c r="G54" s="153">
        <v>0</v>
      </c>
      <c r="H54" s="153">
        <v>0</v>
      </c>
      <c r="I54" s="154">
        <f t="shared" si="5"/>
        <v>0</v>
      </c>
      <c r="J54" s="153">
        <v>0</v>
      </c>
      <c r="K54" s="153">
        <v>0</v>
      </c>
      <c r="L54" s="153">
        <v>0</v>
      </c>
      <c r="M54" s="153">
        <v>0</v>
      </c>
    </row>
    <row r="55" spans="1:13" ht="15">
      <c r="A55" s="147" t="s">
        <v>757</v>
      </c>
      <c r="B55" s="146">
        <v>2720</v>
      </c>
      <c r="C55" s="154">
        <f t="shared" si="2"/>
        <v>0</v>
      </c>
      <c r="D55" s="154">
        <f t="shared" si="3"/>
        <v>0</v>
      </c>
      <c r="E55" s="153">
        <v>0</v>
      </c>
      <c r="F55" s="153">
        <v>0</v>
      </c>
      <c r="G55" s="153">
        <v>0</v>
      </c>
      <c r="H55" s="153">
        <v>0</v>
      </c>
      <c r="I55" s="154">
        <f t="shared" si="5"/>
        <v>0</v>
      </c>
      <c r="J55" s="153">
        <v>0</v>
      </c>
      <c r="K55" s="153">
        <v>0</v>
      </c>
      <c r="L55" s="153">
        <v>0</v>
      </c>
      <c r="M55" s="153">
        <v>0</v>
      </c>
    </row>
    <row r="56" spans="1:13" ht="15">
      <c r="A56" s="147" t="s">
        <v>758</v>
      </c>
      <c r="B56" s="146">
        <v>2730</v>
      </c>
      <c r="C56" s="154">
        <f t="shared" si="2"/>
        <v>0</v>
      </c>
      <c r="D56" s="154">
        <f t="shared" si="3"/>
        <v>0</v>
      </c>
      <c r="E56" s="153">
        <v>0</v>
      </c>
      <c r="F56" s="153">
        <v>0</v>
      </c>
      <c r="G56" s="153">
        <v>0</v>
      </c>
      <c r="H56" s="153">
        <v>0</v>
      </c>
      <c r="I56" s="154">
        <f t="shared" si="5"/>
        <v>0</v>
      </c>
      <c r="J56" s="153">
        <v>0</v>
      </c>
      <c r="K56" s="153">
        <v>0</v>
      </c>
      <c r="L56" s="153">
        <v>0</v>
      </c>
      <c r="M56" s="153">
        <v>0</v>
      </c>
    </row>
    <row r="57" spans="1:13" ht="15">
      <c r="A57" s="147" t="s">
        <v>772</v>
      </c>
      <c r="B57" s="146">
        <v>2800</v>
      </c>
      <c r="C57" s="154">
        <f t="shared" si="2"/>
        <v>0</v>
      </c>
      <c r="D57" s="154">
        <f t="shared" si="3"/>
        <v>0</v>
      </c>
      <c r="E57" s="153">
        <v>0</v>
      </c>
      <c r="F57" s="153">
        <v>0</v>
      </c>
      <c r="G57" s="153">
        <v>0</v>
      </c>
      <c r="H57" s="153">
        <v>0</v>
      </c>
      <c r="I57" s="154">
        <f t="shared" si="5"/>
        <v>0</v>
      </c>
      <c r="J57" s="153">
        <v>0</v>
      </c>
      <c r="K57" s="153">
        <v>0</v>
      </c>
      <c r="L57" s="153">
        <v>0</v>
      </c>
      <c r="M57" s="153">
        <v>0</v>
      </c>
    </row>
    <row r="58" spans="1:13" s="162" customFormat="1" ht="15">
      <c r="A58" s="164" t="s">
        <v>760</v>
      </c>
      <c r="B58" s="161">
        <v>3000</v>
      </c>
      <c r="C58" s="154">
        <f t="shared" si="2"/>
        <v>0</v>
      </c>
      <c r="D58" s="154">
        <f t="shared" si="3"/>
        <v>0</v>
      </c>
      <c r="E58" s="154">
        <f aca="true" t="shared" si="14" ref="E58:M58">E59+E73</f>
        <v>0</v>
      </c>
      <c r="F58" s="154">
        <f t="shared" si="14"/>
        <v>0</v>
      </c>
      <c r="G58" s="154">
        <f t="shared" si="14"/>
        <v>0</v>
      </c>
      <c r="H58" s="154">
        <f t="shared" si="14"/>
        <v>0</v>
      </c>
      <c r="I58" s="154">
        <f t="shared" si="5"/>
        <v>0</v>
      </c>
      <c r="J58" s="154">
        <f t="shared" si="14"/>
        <v>0</v>
      </c>
      <c r="K58" s="154">
        <f t="shared" si="14"/>
        <v>0</v>
      </c>
      <c r="L58" s="154">
        <f t="shared" si="14"/>
        <v>0</v>
      </c>
      <c r="M58" s="154">
        <f t="shared" si="14"/>
        <v>0</v>
      </c>
    </row>
    <row r="59" spans="1:13" ht="15">
      <c r="A59" s="147" t="s">
        <v>1684</v>
      </c>
      <c r="B59" s="146">
        <v>3100</v>
      </c>
      <c r="C59" s="154">
        <f t="shared" si="2"/>
        <v>0</v>
      </c>
      <c r="D59" s="154">
        <f t="shared" si="3"/>
        <v>0</v>
      </c>
      <c r="E59" s="153">
        <f aca="true" t="shared" si="15" ref="E59:M59">E60+E61+E64+E67+E71+E72</f>
        <v>0</v>
      </c>
      <c r="F59" s="153">
        <f t="shared" si="15"/>
        <v>0</v>
      </c>
      <c r="G59" s="153">
        <f t="shared" si="15"/>
        <v>0</v>
      </c>
      <c r="H59" s="153">
        <f t="shared" si="15"/>
        <v>0</v>
      </c>
      <c r="I59" s="154">
        <f t="shared" si="5"/>
        <v>0</v>
      </c>
      <c r="J59" s="153">
        <f t="shared" si="15"/>
        <v>0</v>
      </c>
      <c r="K59" s="153">
        <f t="shared" si="15"/>
        <v>0</v>
      </c>
      <c r="L59" s="153">
        <f t="shared" si="15"/>
        <v>0</v>
      </c>
      <c r="M59" s="153">
        <f t="shared" si="15"/>
        <v>0</v>
      </c>
    </row>
    <row r="60" spans="1:13" ht="30">
      <c r="A60" s="147" t="s">
        <v>1692</v>
      </c>
      <c r="B60" s="146">
        <v>3110</v>
      </c>
      <c r="C60" s="154">
        <f t="shared" si="2"/>
        <v>0</v>
      </c>
      <c r="D60" s="154">
        <f t="shared" si="3"/>
        <v>0</v>
      </c>
      <c r="E60" s="153">
        <v>0</v>
      </c>
      <c r="F60" s="153">
        <v>0</v>
      </c>
      <c r="G60" s="153">
        <v>0</v>
      </c>
      <c r="H60" s="153">
        <v>0</v>
      </c>
      <c r="I60" s="154">
        <f t="shared" si="5"/>
        <v>0</v>
      </c>
      <c r="J60" s="153">
        <v>0</v>
      </c>
      <c r="K60" s="153">
        <v>0</v>
      </c>
      <c r="L60" s="153">
        <v>0</v>
      </c>
      <c r="M60" s="153">
        <v>0</v>
      </c>
    </row>
    <row r="61" spans="1:13" s="162" customFormat="1" ht="15">
      <c r="A61" s="160" t="s">
        <v>1714</v>
      </c>
      <c r="B61" s="161">
        <v>3120</v>
      </c>
      <c r="C61" s="154">
        <f t="shared" si="2"/>
        <v>0</v>
      </c>
      <c r="D61" s="154">
        <f t="shared" si="3"/>
        <v>0</v>
      </c>
      <c r="E61" s="154">
        <f aca="true" t="shared" si="16" ref="E61:M61">SUM(E62:E63)</f>
        <v>0</v>
      </c>
      <c r="F61" s="154">
        <f t="shared" si="16"/>
        <v>0</v>
      </c>
      <c r="G61" s="154">
        <f t="shared" si="16"/>
        <v>0</v>
      </c>
      <c r="H61" s="154">
        <f t="shared" si="16"/>
        <v>0</v>
      </c>
      <c r="I61" s="154">
        <f t="shared" si="5"/>
        <v>0</v>
      </c>
      <c r="J61" s="154">
        <f t="shared" si="16"/>
        <v>0</v>
      </c>
      <c r="K61" s="154">
        <f t="shared" si="16"/>
        <v>0</v>
      </c>
      <c r="L61" s="154">
        <f t="shared" si="16"/>
        <v>0</v>
      </c>
      <c r="M61" s="154">
        <f t="shared" si="16"/>
        <v>0</v>
      </c>
    </row>
    <row r="62" spans="1:13" ht="15">
      <c r="A62" s="147" t="s">
        <v>761</v>
      </c>
      <c r="B62" s="146">
        <v>3121</v>
      </c>
      <c r="C62" s="154">
        <f t="shared" si="2"/>
        <v>0</v>
      </c>
      <c r="D62" s="154">
        <f t="shared" si="3"/>
        <v>0</v>
      </c>
      <c r="E62" s="153">
        <v>0</v>
      </c>
      <c r="F62" s="153">
        <v>0</v>
      </c>
      <c r="G62" s="153">
        <v>0</v>
      </c>
      <c r="H62" s="153">
        <v>0</v>
      </c>
      <c r="I62" s="154">
        <f t="shared" si="5"/>
        <v>0</v>
      </c>
      <c r="J62" s="153">
        <v>0</v>
      </c>
      <c r="K62" s="153">
        <v>0</v>
      </c>
      <c r="L62" s="153">
        <v>0</v>
      </c>
      <c r="M62" s="153">
        <v>0</v>
      </c>
    </row>
    <row r="63" spans="1:13" ht="15">
      <c r="A63" s="147" t="s">
        <v>762</v>
      </c>
      <c r="B63" s="146">
        <v>3122</v>
      </c>
      <c r="C63" s="154">
        <f t="shared" si="2"/>
        <v>0</v>
      </c>
      <c r="D63" s="154">
        <f t="shared" si="3"/>
        <v>0</v>
      </c>
      <c r="E63" s="153">
        <v>0</v>
      </c>
      <c r="F63" s="153">
        <v>0</v>
      </c>
      <c r="G63" s="153">
        <v>0</v>
      </c>
      <c r="H63" s="153">
        <v>0</v>
      </c>
      <c r="I63" s="154">
        <f t="shared" si="5"/>
        <v>0</v>
      </c>
      <c r="J63" s="153">
        <v>0</v>
      </c>
      <c r="K63" s="153">
        <v>0</v>
      </c>
      <c r="L63" s="153">
        <v>0</v>
      </c>
      <c r="M63" s="153">
        <v>0</v>
      </c>
    </row>
    <row r="64" spans="1:13" s="162" customFormat="1" ht="15">
      <c r="A64" s="160" t="s">
        <v>1729</v>
      </c>
      <c r="B64" s="161">
        <v>3130</v>
      </c>
      <c r="C64" s="154">
        <f t="shared" si="2"/>
        <v>0</v>
      </c>
      <c r="D64" s="154">
        <f t="shared" si="3"/>
        <v>0</v>
      </c>
      <c r="E64" s="154">
        <f aca="true" t="shared" si="17" ref="E64:M64">SUM(E65:E66)</f>
        <v>0</v>
      </c>
      <c r="F64" s="154">
        <f t="shared" si="17"/>
        <v>0</v>
      </c>
      <c r="G64" s="154">
        <f t="shared" si="17"/>
        <v>0</v>
      </c>
      <c r="H64" s="154">
        <f t="shared" si="17"/>
        <v>0</v>
      </c>
      <c r="I64" s="154">
        <f t="shared" si="5"/>
        <v>0</v>
      </c>
      <c r="J64" s="154">
        <f t="shared" si="17"/>
        <v>0</v>
      </c>
      <c r="K64" s="154">
        <f t="shared" si="17"/>
        <v>0</v>
      </c>
      <c r="L64" s="154">
        <f t="shared" si="17"/>
        <v>0</v>
      </c>
      <c r="M64" s="154">
        <f t="shared" si="17"/>
        <v>0</v>
      </c>
    </row>
    <row r="65" spans="1:13" ht="15">
      <c r="A65" s="147" t="s">
        <v>763</v>
      </c>
      <c r="B65" s="146">
        <v>3131</v>
      </c>
      <c r="C65" s="154">
        <f t="shared" si="2"/>
        <v>0</v>
      </c>
      <c r="D65" s="154">
        <f t="shared" si="3"/>
        <v>0</v>
      </c>
      <c r="E65" s="153">
        <v>0</v>
      </c>
      <c r="F65" s="153">
        <v>0</v>
      </c>
      <c r="G65" s="153">
        <v>0</v>
      </c>
      <c r="H65" s="153">
        <v>0</v>
      </c>
      <c r="I65" s="154">
        <f t="shared" si="5"/>
        <v>0</v>
      </c>
      <c r="J65" s="153">
        <v>0</v>
      </c>
      <c r="K65" s="153">
        <v>0</v>
      </c>
      <c r="L65" s="153">
        <v>0</v>
      </c>
      <c r="M65" s="153">
        <v>0</v>
      </c>
    </row>
    <row r="66" spans="1:13" ht="15">
      <c r="A66" s="147" t="s">
        <v>764</v>
      </c>
      <c r="B66" s="146">
        <v>3132</v>
      </c>
      <c r="C66" s="154">
        <f t="shared" si="2"/>
        <v>0</v>
      </c>
      <c r="D66" s="154">
        <f t="shared" si="3"/>
        <v>0</v>
      </c>
      <c r="E66" s="153">
        <v>0</v>
      </c>
      <c r="F66" s="153">
        <v>0</v>
      </c>
      <c r="G66" s="153">
        <v>0</v>
      </c>
      <c r="H66" s="153">
        <v>0</v>
      </c>
      <c r="I66" s="154">
        <f t="shared" si="5"/>
        <v>0</v>
      </c>
      <c r="J66" s="153">
        <v>0</v>
      </c>
      <c r="K66" s="153">
        <v>0</v>
      </c>
      <c r="L66" s="153">
        <v>0</v>
      </c>
      <c r="M66" s="153">
        <v>0</v>
      </c>
    </row>
    <row r="67" spans="1:13" s="162" customFormat="1" ht="15">
      <c r="A67" s="160" t="s">
        <v>1730</v>
      </c>
      <c r="B67" s="161">
        <v>3140</v>
      </c>
      <c r="C67" s="154">
        <f t="shared" si="2"/>
        <v>0</v>
      </c>
      <c r="D67" s="154">
        <f t="shared" si="3"/>
        <v>0</v>
      </c>
      <c r="E67" s="154">
        <f aca="true" t="shared" si="18" ref="E67:M67">SUM(E68:E70)</f>
        <v>0</v>
      </c>
      <c r="F67" s="154">
        <f t="shared" si="18"/>
        <v>0</v>
      </c>
      <c r="G67" s="154">
        <f t="shared" si="18"/>
        <v>0</v>
      </c>
      <c r="H67" s="154">
        <f t="shared" si="18"/>
        <v>0</v>
      </c>
      <c r="I67" s="154">
        <f t="shared" si="5"/>
        <v>0</v>
      </c>
      <c r="J67" s="154">
        <f t="shared" si="18"/>
        <v>0</v>
      </c>
      <c r="K67" s="154">
        <f t="shared" si="18"/>
        <v>0</v>
      </c>
      <c r="L67" s="154">
        <f t="shared" si="18"/>
        <v>0</v>
      </c>
      <c r="M67" s="154">
        <f t="shared" si="18"/>
        <v>0</v>
      </c>
    </row>
    <row r="68" spans="1:13" ht="15">
      <c r="A68" s="147" t="s">
        <v>765</v>
      </c>
      <c r="B68" s="146">
        <v>3141</v>
      </c>
      <c r="C68" s="154">
        <f t="shared" si="2"/>
        <v>0</v>
      </c>
      <c r="D68" s="154">
        <f t="shared" si="3"/>
        <v>0</v>
      </c>
      <c r="E68" s="153">
        <v>0</v>
      </c>
      <c r="F68" s="153">
        <v>0</v>
      </c>
      <c r="G68" s="153">
        <v>0</v>
      </c>
      <c r="H68" s="153">
        <v>0</v>
      </c>
      <c r="I68" s="154">
        <f t="shared" si="5"/>
        <v>0</v>
      </c>
      <c r="J68" s="153">
        <v>0</v>
      </c>
      <c r="K68" s="153">
        <v>0</v>
      </c>
      <c r="L68" s="153">
        <v>0</v>
      </c>
      <c r="M68" s="153">
        <v>0</v>
      </c>
    </row>
    <row r="69" spans="1:13" ht="15">
      <c r="A69" s="147" t="s">
        <v>766</v>
      </c>
      <c r="B69" s="146">
        <v>3142</v>
      </c>
      <c r="C69" s="154">
        <f t="shared" si="2"/>
        <v>0</v>
      </c>
      <c r="D69" s="154">
        <f t="shared" si="3"/>
        <v>0</v>
      </c>
      <c r="E69" s="153">
        <v>0</v>
      </c>
      <c r="F69" s="153">
        <v>0</v>
      </c>
      <c r="G69" s="153">
        <v>0</v>
      </c>
      <c r="H69" s="153">
        <v>0</v>
      </c>
      <c r="I69" s="154">
        <f t="shared" si="5"/>
        <v>0</v>
      </c>
      <c r="J69" s="153">
        <v>0</v>
      </c>
      <c r="K69" s="153">
        <v>0</v>
      </c>
      <c r="L69" s="153">
        <v>0</v>
      </c>
      <c r="M69" s="153">
        <v>0</v>
      </c>
    </row>
    <row r="70" spans="1:13" s="162" customFormat="1" ht="15">
      <c r="A70" s="160" t="s">
        <v>767</v>
      </c>
      <c r="B70" s="161">
        <v>3143</v>
      </c>
      <c r="C70" s="154">
        <f t="shared" si="2"/>
        <v>0</v>
      </c>
      <c r="D70" s="154">
        <f t="shared" si="3"/>
        <v>0</v>
      </c>
      <c r="E70" s="154">
        <v>0</v>
      </c>
      <c r="F70" s="154">
        <v>0</v>
      </c>
      <c r="G70" s="154">
        <v>0</v>
      </c>
      <c r="H70" s="154">
        <v>0</v>
      </c>
      <c r="I70" s="154">
        <f t="shared" si="5"/>
        <v>0</v>
      </c>
      <c r="J70" s="154">
        <v>0</v>
      </c>
      <c r="K70" s="154">
        <v>0</v>
      </c>
      <c r="L70" s="154">
        <v>0</v>
      </c>
      <c r="M70" s="154">
        <v>0</v>
      </c>
    </row>
    <row r="71" spans="1:13" s="162" customFormat="1" ht="15">
      <c r="A71" s="160" t="s">
        <v>1693</v>
      </c>
      <c r="B71" s="161">
        <v>3150</v>
      </c>
      <c r="C71" s="154">
        <f t="shared" si="2"/>
        <v>0</v>
      </c>
      <c r="D71" s="154">
        <f t="shared" si="3"/>
        <v>0</v>
      </c>
      <c r="E71" s="153">
        <v>0</v>
      </c>
      <c r="F71" s="153">
        <v>0</v>
      </c>
      <c r="G71" s="153">
        <v>0</v>
      </c>
      <c r="H71" s="153">
        <v>0</v>
      </c>
      <c r="I71" s="154">
        <f t="shared" si="5"/>
        <v>0</v>
      </c>
      <c r="J71" s="153">
        <v>0</v>
      </c>
      <c r="K71" s="153">
        <v>0</v>
      </c>
      <c r="L71" s="153">
        <v>0</v>
      </c>
      <c r="M71" s="153">
        <v>0</v>
      </c>
    </row>
    <row r="72" spans="1:13" ht="15">
      <c r="A72" s="157" t="s">
        <v>768</v>
      </c>
      <c r="B72" s="146">
        <v>3160</v>
      </c>
      <c r="C72" s="154">
        <f t="shared" si="2"/>
        <v>0</v>
      </c>
      <c r="D72" s="154">
        <f t="shared" si="3"/>
        <v>0</v>
      </c>
      <c r="E72" s="153">
        <v>0</v>
      </c>
      <c r="F72" s="153">
        <v>0</v>
      </c>
      <c r="G72" s="153">
        <v>0</v>
      </c>
      <c r="H72" s="153">
        <v>0</v>
      </c>
      <c r="I72" s="154">
        <f t="shared" si="5"/>
        <v>0</v>
      </c>
      <c r="J72" s="153">
        <v>0</v>
      </c>
      <c r="K72" s="153">
        <v>0</v>
      </c>
      <c r="L72" s="153">
        <v>0</v>
      </c>
      <c r="M72" s="153">
        <v>0</v>
      </c>
    </row>
    <row r="73" spans="1:13" s="162" customFormat="1" ht="15">
      <c r="A73" s="163" t="s">
        <v>1685</v>
      </c>
      <c r="B73" s="161">
        <v>3200</v>
      </c>
      <c r="C73" s="154">
        <f t="shared" si="2"/>
        <v>0</v>
      </c>
      <c r="D73" s="154">
        <f t="shared" si="3"/>
        <v>0</v>
      </c>
      <c r="E73" s="154">
        <f aca="true" t="shared" si="19" ref="E73:M73">SUM(E74:E77)</f>
        <v>0</v>
      </c>
      <c r="F73" s="154">
        <f t="shared" si="19"/>
        <v>0</v>
      </c>
      <c r="G73" s="154">
        <f t="shared" si="19"/>
        <v>0</v>
      </c>
      <c r="H73" s="154">
        <f t="shared" si="19"/>
        <v>0</v>
      </c>
      <c r="I73" s="154">
        <f t="shared" si="5"/>
        <v>0</v>
      </c>
      <c r="J73" s="154">
        <f t="shared" si="19"/>
        <v>0</v>
      </c>
      <c r="K73" s="154">
        <f t="shared" si="19"/>
        <v>0</v>
      </c>
      <c r="L73" s="154">
        <f t="shared" si="19"/>
        <v>0</v>
      </c>
      <c r="M73" s="154">
        <f t="shared" si="19"/>
        <v>0</v>
      </c>
    </row>
    <row r="74" spans="1:13" ht="30">
      <c r="A74" s="147" t="s">
        <v>1709</v>
      </c>
      <c r="B74" s="146">
        <v>3210</v>
      </c>
      <c r="C74" s="154">
        <f t="shared" si="2"/>
        <v>0</v>
      </c>
      <c r="D74" s="154">
        <f t="shared" si="3"/>
        <v>0</v>
      </c>
      <c r="E74" s="153">
        <v>0</v>
      </c>
      <c r="F74" s="153">
        <v>0</v>
      </c>
      <c r="G74" s="153">
        <v>0</v>
      </c>
      <c r="H74" s="153">
        <v>0</v>
      </c>
      <c r="I74" s="154">
        <f t="shared" si="5"/>
        <v>0</v>
      </c>
      <c r="J74" s="153">
        <v>0</v>
      </c>
      <c r="K74" s="153">
        <v>0</v>
      </c>
      <c r="L74" s="153">
        <v>0</v>
      </c>
      <c r="M74" s="153">
        <v>0</v>
      </c>
    </row>
    <row r="75" spans="1:13" ht="30">
      <c r="A75" s="147" t="s">
        <v>769</v>
      </c>
      <c r="B75" s="146">
        <v>3220</v>
      </c>
      <c r="C75" s="154">
        <f t="shared" si="2"/>
        <v>0</v>
      </c>
      <c r="D75" s="154">
        <f t="shared" si="3"/>
        <v>0</v>
      </c>
      <c r="E75" s="153">
        <v>0</v>
      </c>
      <c r="F75" s="153">
        <v>0</v>
      </c>
      <c r="G75" s="153">
        <v>0</v>
      </c>
      <c r="H75" s="153">
        <v>0</v>
      </c>
      <c r="I75" s="154">
        <f t="shared" si="5"/>
        <v>0</v>
      </c>
      <c r="J75" s="153">
        <v>0</v>
      </c>
      <c r="K75" s="153">
        <v>0</v>
      </c>
      <c r="L75" s="153">
        <v>0</v>
      </c>
      <c r="M75" s="153">
        <v>0</v>
      </c>
    </row>
    <row r="76" spans="1:13" ht="30">
      <c r="A76" s="147" t="s">
        <v>773</v>
      </c>
      <c r="B76" s="146">
        <v>3230</v>
      </c>
      <c r="C76" s="154">
        <f t="shared" si="2"/>
        <v>0</v>
      </c>
      <c r="D76" s="154">
        <f t="shared" si="3"/>
        <v>0</v>
      </c>
      <c r="E76" s="153"/>
      <c r="F76" s="153"/>
      <c r="G76" s="153"/>
      <c r="H76" s="153"/>
      <c r="I76" s="154">
        <f t="shared" si="5"/>
        <v>0</v>
      </c>
      <c r="J76" s="153"/>
      <c r="K76" s="153"/>
      <c r="L76" s="153"/>
      <c r="M76" s="153"/>
    </row>
    <row r="77" spans="1:13" ht="15">
      <c r="A77" s="147" t="s">
        <v>1710</v>
      </c>
      <c r="B77" s="146">
        <v>3240</v>
      </c>
      <c r="C77" s="154">
        <f t="shared" si="2"/>
        <v>0</v>
      </c>
      <c r="D77" s="154">
        <f t="shared" si="3"/>
        <v>0</v>
      </c>
      <c r="E77" s="153">
        <v>0</v>
      </c>
      <c r="F77" s="153">
        <v>0</v>
      </c>
      <c r="G77" s="153">
        <v>0</v>
      </c>
      <c r="H77" s="153">
        <v>0</v>
      </c>
      <c r="I77" s="154">
        <f t="shared" si="5"/>
        <v>0</v>
      </c>
      <c r="J77" s="153">
        <v>0</v>
      </c>
      <c r="K77" s="153">
        <v>0</v>
      </c>
      <c r="L77" s="153">
        <v>0</v>
      </c>
      <c r="M77" s="153">
        <v>0</v>
      </c>
    </row>
    <row r="78" spans="1:13" ht="18" customHeight="1">
      <c r="A78" s="148" t="s">
        <v>759</v>
      </c>
      <c r="B78" s="146">
        <v>9000</v>
      </c>
      <c r="C78" s="154">
        <f t="shared" si="2"/>
        <v>0</v>
      </c>
      <c r="D78" s="154">
        <f t="shared" si="3"/>
        <v>0</v>
      </c>
      <c r="E78" s="153">
        <v>0</v>
      </c>
      <c r="F78" s="153">
        <v>0</v>
      </c>
      <c r="G78" s="153">
        <v>0</v>
      </c>
      <c r="H78" s="153">
        <v>0</v>
      </c>
      <c r="I78" s="154">
        <f t="shared" si="5"/>
        <v>0</v>
      </c>
      <c r="J78" s="153">
        <v>0</v>
      </c>
      <c r="K78" s="153">
        <v>0</v>
      </c>
      <c r="L78" s="153">
        <v>0</v>
      </c>
      <c r="M78" s="153">
        <v>0</v>
      </c>
    </row>
    <row r="79" spans="1:13" s="162" customFormat="1" ht="15">
      <c r="A79" s="165" t="s">
        <v>1731</v>
      </c>
      <c r="B79" s="166">
        <v>4110</v>
      </c>
      <c r="C79" s="154">
        <f t="shared" si="2"/>
        <v>0</v>
      </c>
      <c r="D79" s="154">
        <f t="shared" si="3"/>
        <v>0</v>
      </c>
      <c r="E79" s="154">
        <f aca="true" t="shared" si="20" ref="E79:M79">SUM(E80:E82)</f>
        <v>0</v>
      </c>
      <c r="F79" s="154">
        <f t="shared" si="20"/>
        <v>0</v>
      </c>
      <c r="G79" s="154">
        <f t="shared" si="20"/>
        <v>0</v>
      </c>
      <c r="H79" s="154">
        <f t="shared" si="20"/>
        <v>0</v>
      </c>
      <c r="I79" s="154">
        <f t="shared" si="5"/>
        <v>0</v>
      </c>
      <c r="J79" s="154">
        <f t="shared" si="20"/>
        <v>0</v>
      </c>
      <c r="K79" s="154">
        <f t="shared" si="20"/>
        <v>0</v>
      </c>
      <c r="L79" s="154">
        <f t="shared" si="20"/>
        <v>0</v>
      </c>
      <c r="M79" s="154">
        <f t="shared" si="20"/>
        <v>0</v>
      </c>
    </row>
    <row r="80" spans="1:13" ht="30">
      <c r="A80" s="40" t="s">
        <v>1744</v>
      </c>
      <c r="B80" s="37">
        <v>4111</v>
      </c>
      <c r="C80" s="154">
        <f t="shared" si="2"/>
        <v>0</v>
      </c>
      <c r="D80" s="154">
        <f t="shared" si="3"/>
        <v>0</v>
      </c>
      <c r="E80" s="153">
        <v>0</v>
      </c>
      <c r="F80" s="153">
        <v>0</v>
      </c>
      <c r="G80" s="153">
        <v>0</v>
      </c>
      <c r="H80" s="153">
        <v>0</v>
      </c>
      <c r="I80" s="154">
        <f t="shared" si="5"/>
        <v>0</v>
      </c>
      <c r="J80" s="153">
        <v>0</v>
      </c>
      <c r="K80" s="153">
        <v>0</v>
      </c>
      <c r="L80" s="153">
        <v>0</v>
      </c>
      <c r="M80" s="153">
        <v>0</v>
      </c>
    </row>
    <row r="81" spans="1:13" ht="15">
      <c r="A81" s="40" t="s">
        <v>1745</v>
      </c>
      <c r="B81" s="37">
        <v>4112</v>
      </c>
      <c r="C81" s="154">
        <f t="shared" si="2"/>
        <v>0</v>
      </c>
      <c r="D81" s="154">
        <f t="shared" si="3"/>
        <v>0</v>
      </c>
      <c r="E81" s="153">
        <v>0</v>
      </c>
      <c r="F81" s="153">
        <v>0</v>
      </c>
      <c r="G81" s="153">
        <v>0</v>
      </c>
      <c r="H81" s="153">
        <v>0</v>
      </c>
      <c r="I81" s="154">
        <f t="shared" si="5"/>
        <v>0</v>
      </c>
      <c r="J81" s="153">
        <v>0</v>
      </c>
      <c r="K81" s="153">
        <v>0</v>
      </c>
      <c r="L81" s="153">
        <v>0</v>
      </c>
      <c r="M81" s="153">
        <v>0</v>
      </c>
    </row>
    <row r="82" spans="1:13" ht="15">
      <c r="A82" s="40" t="s">
        <v>1746</v>
      </c>
      <c r="B82" s="37">
        <v>4113</v>
      </c>
      <c r="C82" s="154">
        <f t="shared" si="2"/>
        <v>0</v>
      </c>
      <c r="D82" s="154">
        <f t="shared" si="3"/>
        <v>0</v>
      </c>
      <c r="E82" s="153">
        <v>0</v>
      </c>
      <c r="F82" s="153">
        <v>0</v>
      </c>
      <c r="G82" s="153">
        <v>0</v>
      </c>
      <c r="H82" s="153">
        <v>0</v>
      </c>
      <c r="I82" s="154">
        <f t="shared" si="5"/>
        <v>0</v>
      </c>
      <c r="J82" s="153">
        <v>0</v>
      </c>
      <c r="K82" s="153">
        <v>0</v>
      </c>
      <c r="L82" s="153">
        <v>0</v>
      </c>
      <c r="M82" s="153">
        <v>0</v>
      </c>
    </row>
    <row r="83" spans="1:13" ht="15">
      <c r="A83" s="158" t="s">
        <v>1732</v>
      </c>
      <c r="B83" s="52">
        <v>4210</v>
      </c>
      <c r="C83" s="154">
        <f t="shared" si="2"/>
        <v>0</v>
      </c>
      <c r="D83" s="154">
        <f t="shared" si="3"/>
        <v>0</v>
      </c>
      <c r="E83" s="153">
        <v>0</v>
      </c>
      <c r="F83" s="153">
        <v>0</v>
      </c>
      <c r="G83" s="153">
        <v>0</v>
      </c>
      <c r="H83" s="153">
        <v>0</v>
      </c>
      <c r="I83" s="154">
        <f t="shared" si="5"/>
        <v>0</v>
      </c>
      <c r="J83" s="153">
        <v>0</v>
      </c>
      <c r="K83" s="153">
        <v>0</v>
      </c>
      <c r="L83" s="153">
        <v>0</v>
      </c>
      <c r="M83" s="153">
        <v>0</v>
      </c>
    </row>
    <row r="84" ht="12.75">
      <c r="A84" s="159" t="s">
        <v>650</v>
      </c>
    </row>
    <row r="85" spans="1:11" ht="15">
      <c r="A85" s="17" t="s">
        <v>1737</v>
      </c>
      <c r="B85" s="10"/>
      <c r="C85" s="10"/>
      <c r="D85" s="232"/>
      <c r="E85" s="232"/>
      <c r="F85" s="84"/>
      <c r="G85" s="10"/>
      <c r="H85" s="10"/>
      <c r="I85" s="207">
        <f>Заполнить!$B$7</f>
        <v>0</v>
      </c>
      <c r="J85" s="207"/>
      <c r="K85" s="207"/>
    </row>
    <row r="86" spans="1:11" ht="15">
      <c r="A86" s="17"/>
      <c r="B86" s="10"/>
      <c r="C86" s="10"/>
      <c r="D86" s="208" t="s">
        <v>1680</v>
      </c>
      <c r="E86" s="208"/>
      <c r="F86" s="65"/>
      <c r="G86" s="65"/>
      <c r="H86" s="65"/>
      <c r="I86" s="208" t="s">
        <v>1707</v>
      </c>
      <c r="J86" s="208"/>
      <c r="K86" s="208"/>
    </row>
    <row r="87" spans="1:11" ht="15">
      <c r="A87" s="23" t="s">
        <v>1748</v>
      </c>
      <c r="B87" s="50"/>
      <c r="C87" s="50"/>
      <c r="D87" s="232"/>
      <c r="E87" s="232"/>
      <c r="F87" s="84"/>
      <c r="G87" s="10"/>
      <c r="H87" s="10"/>
      <c r="I87" s="207">
        <f>Заполнить!$B$8</f>
        <v>0</v>
      </c>
      <c r="J87" s="207"/>
      <c r="K87" s="207"/>
    </row>
    <row r="88" spans="1:11" ht="15">
      <c r="A88" s="23"/>
      <c r="B88" s="10"/>
      <c r="C88" s="10"/>
      <c r="D88" s="208" t="s">
        <v>1680</v>
      </c>
      <c r="E88" s="208"/>
      <c r="F88" s="65"/>
      <c r="G88" s="65"/>
      <c r="H88" s="65"/>
      <c r="I88" s="208" t="s">
        <v>1707</v>
      </c>
      <c r="J88" s="208"/>
      <c r="K88" s="208"/>
    </row>
    <row r="89" spans="1:11" ht="15">
      <c r="A89" s="83">
        <f>Заполнить!$B$13</f>
        <v>0</v>
      </c>
      <c r="B89" s="12"/>
      <c r="C89" s="10"/>
      <c r="D89" s="18"/>
      <c r="E89" s="18"/>
      <c r="F89" s="18"/>
      <c r="G89" s="18"/>
      <c r="H89" s="18"/>
      <c r="I89" s="18"/>
      <c r="J89" s="18"/>
      <c r="K89" s="18"/>
    </row>
    <row r="90" spans="1:11" ht="15">
      <c r="A90" s="56" t="s">
        <v>652</v>
      </c>
      <c r="B90" s="19"/>
      <c r="C90" s="10"/>
      <c r="D90" s="18"/>
      <c r="E90" s="18"/>
      <c r="F90" s="18"/>
      <c r="G90" s="18"/>
      <c r="H90" s="18"/>
      <c r="I90" s="18"/>
      <c r="J90" s="18"/>
      <c r="K90" s="18"/>
    </row>
    <row r="91" ht="12.75">
      <c r="A91" s="73" t="s">
        <v>651</v>
      </c>
    </row>
  </sheetData>
  <sheetProtection sheet="1" formatColumns="0" formatRows="0"/>
  <mergeCells count="30">
    <mergeCell ref="A12:M12"/>
    <mergeCell ref="L17:M18"/>
    <mergeCell ref="J1:M3"/>
    <mergeCell ref="A13:M13"/>
    <mergeCell ref="A5:M5"/>
    <mergeCell ref="A6:M6"/>
    <mergeCell ref="A7:M7"/>
    <mergeCell ref="A8:M8"/>
    <mergeCell ref="A9:M9"/>
    <mergeCell ref="A10:M10"/>
    <mergeCell ref="A11:M11"/>
    <mergeCell ref="I16:K17"/>
    <mergeCell ref="A16:A19"/>
    <mergeCell ref="B16:B19"/>
    <mergeCell ref="C16:C19"/>
    <mergeCell ref="D87:E87"/>
    <mergeCell ref="E18:H18"/>
    <mergeCell ref="I18:I19"/>
    <mergeCell ref="D85:E85"/>
    <mergeCell ref="D86:E86"/>
    <mergeCell ref="D16:H17"/>
    <mergeCell ref="L16:M16"/>
    <mergeCell ref="D18:D19"/>
    <mergeCell ref="J18:K18"/>
    <mergeCell ref="D88:E88"/>
    <mergeCell ref="A14:M14"/>
    <mergeCell ref="I85:K85"/>
    <mergeCell ref="I86:K86"/>
    <mergeCell ref="I87:K87"/>
    <mergeCell ref="I88:K88"/>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2006-11-22T23:33:41Z</cp:lastPrinted>
  <dcterms:created xsi:type="dcterms:W3CDTF">1999-07-07T07:42:48Z</dcterms:created>
  <dcterms:modified xsi:type="dcterms:W3CDTF">2014-01-04T13:12:48Z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