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75" windowHeight="8685" activeTab="1"/>
  </bookViews>
  <sheets>
    <sheet name="091101" sheetId="1" r:id="rId1"/>
    <sheet name="091102" sheetId="2" r:id="rId2"/>
  </sheets>
  <definedNames/>
  <calcPr fullCalcOnLoad="1"/>
</workbook>
</file>

<file path=xl/sharedStrings.xml><?xml version="1.0" encoding="utf-8"?>
<sst xmlns="http://schemas.openxmlformats.org/spreadsheetml/2006/main" count="441" uniqueCount="143">
  <si>
    <t>ПАСПОРТ</t>
  </si>
  <si>
    <t>бюджетної програми місцевого</t>
  </si>
  <si>
    <t>1.</t>
  </si>
  <si>
    <t>(КПКВК МБ)</t>
  </si>
  <si>
    <t>(найменування головного розпорядника)</t>
  </si>
  <si>
    <t>2.</t>
  </si>
  <si>
    <t>3.</t>
  </si>
  <si>
    <t>4.</t>
  </si>
  <si>
    <t xml:space="preserve">Обсяг бюджетного призначення - </t>
  </si>
  <si>
    <t xml:space="preserve">із загального фонду - </t>
  </si>
  <si>
    <t xml:space="preserve">спеціального фонду - 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</si>
  <si>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</si>
  <si>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</si>
  <si>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</si>
  <si>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</si>
  <si>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</si>
  <si>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Завдання,   спрямовані   на  досягнення  мети,  визначеної паспортом бюджетної програми:</t>
  </si>
  <si>
    <t>№ з/п</t>
  </si>
  <si>
    <t>Завдання</t>
  </si>
  <si>
    <t>Напрями використання бюджетних коштів</t>
  </si>
  <si>
    <t>Квартал</t>
  </si>
  <si>
    <t>Півріччя</t>
  </si>
  <si>
    <t>9 місяців</t>
  </si>
  <si>
    <t>Рік</t>
  </si>
  <si>
    <t>загальний фонд</t>
  </si>
  <si>
    <t>спеціальний фонд</t>
  </si>
  <si>
    <t>Разом</t>
  </si>
  <si>
    <t>КЕКВ</t>
  </si>
  <si>
    <t>Назва згідно з економічною класифікацією видатків</t>
  </si>
  <si>
    <t>ККК</t>
  </si>
  <si>
    <t>Назва згідно класифікацією кредитування</t>
  </si>
  <si>
    <t>Код державної регіональної цільової програми</t>
  </si>
  <si>
    <t>Найменування державної регіональної цільової програми</t>
  </si>
  <si>
    <t>Показники</t>
  </si>
  <si>
    <t>Джерело інформації</t>
  </si>
  <si>
    <t>Показники затрат</t>
  </si>
  <si>
    <t>Звітність</t>
  </si>
  <si>
    <t>Показники продукту</t>
  </si>
  <si>
    <t>од.</t>
  </si>
  <si>
    <t>Показники ефективності</t>
  </si>
  <si>
    <t>Показники якості</t>
  </si>
  <si>
    <t>%</t>
  </si>
  <si>
    <t>грн.</t>
  </si>
  <si>
    <t>Код</t>
  </si>
  <si>
    <t>Найменування джерел надходжень</t>
  </si>
  <si>
    <t>Проведені видатки станом на 1 січня звітного періоду</t>
  </si>
  <si>
    <t>План звітного періоду</t>
  </si>
  <si>
    <t xml:space="preserve">Прогноз до кінця реалізації проекту (програми) </t>
  </si>
  <si>
    <t>Пояснення, що характеризують джерела фінансування</t>
  </si>
  <si>
    <t>1</t>
  </si>
  <si>
    <t>2</t>
  </si>
  <si>
    <t>(1) Пункт 13 заповнюється тільки для затверджених у місцевому бюджеті  видатків/надання  кредитів  на  реалізацію  інвестиційних проектів (програм).</t>
  </si>
  <si>
    <t>Оплата комунальних послуг та енергоносіїв</t>
  </si>
  <si>
    <t>Дворніченко С.А.</t>
  </si>
  <si>
    <t xml:space="preserve">8. </t>
  </si>
  <si>
    <t xml:space="preserve">Обсяги фінансування бюджетної програми: </t>
  </si>
  <si>
    <t xml:space="preserve">9. </t>
  </si>
  <si>
    <t xml:space="preserve">Коди економічної класифікації видатків: </t>
  </si>
  <si>
    <t xml:space="preserve">10. </t>
  </si>
  <si>
    <t xml:space="preserve">Коди класифікації кредитування: </t>
  </si>
  <si>
    <t xml:space="preserve">11. </t>
  </si>
  <si>
    <t>Перелік  державних/регіональних  цільових   програм,   що виконуються у складі бюджетної програми:</t>
  </si>
  <si>
    <t xml:space="preserve">12. </t>
  </si>
  <si>
    <t>Результативні  показники,  що  характеризують   виконання бюджетної  програми  і використовуються при проведенні моніторингу та оцінки:</t>
  </si>
  <si>
    <t xml:space="preserve">13. </t>
  </si>
  <si>
    <t xml:space="preserve">Джерела фінансування інвестиційних проектів (програм)(1): </t>
  </si>
  <si>
    <t xml:space="preserve">                                                        </t>
  </si>
  <si>
    <t xml:space="preserve"> (тис.грн) </t>
  </si>
  <si>
    <t>Начальник фінансового управління
районної у місті ради</t>
  </si>
  <si>
    <t>Благоустрій району (погашення кредиторської заборгованості минулого року)</t>
  </si>
  <si>
    <t>Мережа</t>
  </si>
  <si>
    <t>Одиниця виміру</t>
  </si>
  <si>
    <t>Підстави для виконання бюджетної програми: Конституція України, Бюджетний кодекс України, рішення Індустріальної районної у місті ради № 127 від 29.12.2011 р. "Про бюджет району у місті на 2012 р.",Закон України "Про благоустрій населених пунктів" № 2807-IV від 6 вересня 2005 р.;Закон України "Про житлово-комунальне господарство" від 24.06.2004  № 1875-IV</t>
  </si>
  <si>
    <t>бюджету на 2013 рік</t>
  </si>
  <si>
    <t>Використання товарів і послуг</t>
  </si>
  <si>
    <t>Затверджено</t>
  </si>
  <si>
    <t>ЗАТВЕРДЖЕНО</t>
  </si>
  <si>
    <t>Наказ / розпорядчий документ</t>
  </si>
  <si>
    <t xml:space="preserve">і наказ </t>
  </si>
  <si>
    <t>_____________ № ______</t>
  </si>
  <si>
    <t>Наказ Міністерства фінансів України 09.07.10 № 679</t>
  </si>
  <si>
    <t xml:space="preserve"> </t>
  </si>
  <si>
    <t>(найменування місцевого фінансового органу)</t>
  </si>
  <si>
    <t>(найменування головного розпорядника коштів місцевого бюджету)</t>
  </si>
  <si>
    <t>тис. гривень, у тому числі</t>
  </si>
  <si>
    <t>тис. гривень</t>
  </si>
  <si>
    <t>тис. гривень.</t>
  </si>
  <si>
    <t>Оплата праці</t>
  </si>
  <si>
    <t>Нарахування на оплату праці</t>
  </si>
  <si>
    <t>Видатки на відрядження</t>
  </si>
  <si>
    <t>Державні цільові програми – всього</t>
  </si>
  <si>
    <t>Регіональні цільові програми – всього</t>
  </si>
  <si>
    <t>РАЗОМ державні / регіональні цільові програми</t>
  </si>
  <si>
    <t>~</t>
  </si>
  <si>
    <t>Кількість штатних одиниць</t>
  </si>
  <si>
    <t>Осіб</t>
  </si>
  <si>
    <t>Штатний роспис</t>
  </si>
  <si>
    <t>Кількість посад:</t>
  </si>
  <si>
    <t>посадові особи місцевого самоврядування</t>
  </si>
  <si>
    <t>інший персонал</t>
  </si>
  <si>
    <t>Од.</t>
  </si>
  <si>
    <t>Площа орендованого приміщення</t>
  </si>
  <si>
    <r>
      <t xml:space="preserve">м </t>
    </r>
    <r>
      <rPr>
        <vertAlign val="superscript"/>
        <sz val="10"/>
        <rFont val="Arial"/>
        <family val="2"/>
      </rPr>
      <t>2</t>
    </r>
  </si>
  <si>
    <t>договір</t>
  </si>
  <si>
    <t>Звіт</t>
  </si>
  <si>
    <t>Витрати на утримання однієї штатної одиниці</t>
  </si>
  <si>
    <t>Х</t>
  </si>
  <si>
    <t>.0123360</t>
  </si>
  <si>
    <t>Центр соціальних служб для сім"ї, дітей та молоді Індустріальної райради</t>
  </si>
  <si>
    <t>утримання центрів соціальних служб для сім"ї, дітей та молоді</t>
  </si>
  <si>
    <t>Закони України «Про соціальну роботу з сім’ями, дітьми та молоддю» від 21.06.2001 № 2558-III, «Про основи соціальної захищеності інвалідів в Україні» від 21.03.1991 № 875-XII, Постанова Кабінету Міністрі України «Про затвердження Державної програми підтримки сім»ї на період до 2010 року» від 19.02.2007 № 244   рішення Індустріальної  районної у місті Дніпропетровську ради від 29.12.11 № 127 "Про бюджет району у місті на 2012 рік" із змінами і доповненнями</t>
  </si>
  <si>
    <t>Реалізація державної політики у сфері соціального захисту та соціальної підтримки дітей, молоді та різних категорій сімей, які перебувають у складних життєвих обставинах та потребують сторонньої допомоги</t>
  </si>
  <si>
    <t>Надання соціальних послуг дітям, молоді та сім»ям, які опинилися в складних життєвих обставинах та потребують сторонньої допомоги, проведення інформаційно – просвітницької роботи, спрямованої на популяризацію здорового способу життя, запобігання тютюнопалінню, вживанню алкоголю та наркотиків, зниження шкоди від вживання наркотиків, дотримання безпечної сексуальної поведінки.</t>
  </si>
  <si>
    <t>Здійснення  наданих законодавством повноважень (погашення кредиторської заборгованості минулого року)</t>
  </si>
  <si>
    <t>Утримання ЦСССДМ : надання соціальних послуг дітям, молоді та сім’ям, які опинилися у складних життєвих обставинах та потребують сторонньої  допомоги; Соціальне інспектування та соціальний супровід сімей, дітей та молоді, які перебувають у складних життєвих обставинах, прийомних сімей та дитячих будинків сімейного типу; Підбір та навчання кандидатів в опікуни, піклувальники, прийомні батьки, батьки-вихователі та їх навчання з метою підвищення їх виховного потенціалу</t>
  </si>
  <si>
    <t>фахівці із соціальної роботи</t>
  </si>
  <si>
    <t>к-сть ПС, ДБСТ, сімей, які опинились у складних життєвих обставинах, охоплених соціальним супроводом</t>
  </si>
  <si>
    <t>сімей</t>
  </si>
  <si>
    <t>середньомісячна заробітна плата одного працівника</t>
  </si>
  <si>
    <t>розрахунок</t>
  </si>
  <si>
    <t>тис.грн</t>
  </si>
  <si>
    <t>збільшення погашення кредиторської заборгованості минулих періодів</t>
  </si>
  <si>
    <t>Директор центру соціальних служб для сім"ї, дітей та молоді Індустріальної районної у місті ради</t>
  </si>
  <si>
    <t>Чабанова О.І.</t>
  </si>
  <si>
    <t>програми та заходи центрів соціальних служб для сім"ї, дітей та молоді</t>
  </si>
  <si>
    <t>районна цільова програма «Сім’я» на 2009 – 2013 р.р.</t>
  </si>
  <si>
    <t>К-сть заходів центрів</t>
  </si>
  <si>
    <t>К-сть спеціалістів, залучених до заходів</t>
  </si>
  <si>
    <t>Погашення кредиторської заборгованості минулих періодів</t>
  </si>
  <si>
    <t>осіб</t>
  </si>
  <si>
    <t>тис.грн.</t>
  </si>
  <si>
    <t>звітність</t>
  </si>
  <si>
    <t>к-сть звернень до центру</t>
  </si>
  <si>
    <t>к-сть учасників заходів</t>
  </si>
  <si>
    <t xml:space="preserve">к-сть соціальних послуг, які надані дітям, молоді та сім»ям </t>
  </si>
  <si>
    <t>Середні витрати на один захід</t>
  </si>
  <si>
    <t>Розрахунок</t>
  </si>
  <si>
    <t>Середні витрати на одного учасника заходів</t>
  </si>
  <si>
    <t>Збільшення кількості учасників, охоплених заходами, порівняно з минулим роком</t>
  </si>
  <si>
    <t>Відсоток дітей, молоді та сімей від загальної кількості звернень, які внаслідок отриманих соціальних послуг розв’язали свої соціальні проблеми та поліпшили своє становище</t>
  </si>
  <si>
    <t>Відсоток зменшення кількості осіб району, які перебувають в складних життєвих обставинах, внаслідок проведених заходів та наданих послуг порівняно з минулим роком</t>
  </si>
  <si>
    <t>Відсоток погашення кредиторської заборгованості минулих періодів</t>
  </si>
  <si>
    <t xml:space="preserve">тис. грн.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</si>
</sst>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27">
    <font>
      <sz val="10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50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45"/>
      <name val="Cambria"/>
      <family val="2"/>
    </font>
    <font>
      <sz val="11"/>
      <color indexed="18"/>
      <name val="Times New Roman"/>
      <family val="2"/>
    </font>
    <font>
      <sz val="8"/>
      <name val="Arial"/>
      <family val="2"/>
    </font>
    <font>
      <sz val="11"/>
      <color indexed="20"/>
      <name val="Times New Roman"/>
      <family val="2"/>
    </font>
    <font>
      <i/>
      <sz val="11"/>
      <color indexed="22"/>
      <name val="Times New Roman"/>
      <family val="2"/>
    </font>
    <font>
      <sz val="11"/>
      <color indexed="10"/>
      <name val="Times New Roman"/>
      <family val="2"/>
    </font>
    <font>
      <sz val="11"/>
      <color indexed="46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Arial"/>
      <family val="2"/>
    </font>
    <font>
      <sz val="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 horizontal="left"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2" fontId="17" fillId="0" borderId="10" xfId="52" applyNumberFormat="1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1" fontId="17" fillId="0" borderId="10" xfId="52" applyNumberFormat="1" applyFont="1" applyBorder="1" applyAlignment="1">
      <alignment horizontal="center" vertical="center" wrapText="1"/>
      <protection/>
    </xf>
    <xf numFmtId="1" fontId="17" fillId="0" borderId="0" xfId="52" applyNumberFormat="1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 wrapText="1"/>
      <protection/>
    </xf>
    <xf numFmtId="0" fontId="12" fillId="0" borderId="0" xfId="52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2" fillId="0" borderId="0" xfId="52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12" fillId="0" borderId="10" xfId="52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" fontId="19" fillId="0" borderId="10" xfId="52" applyNumberFormat="1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173" fontId="17" fillId="0" borderId="10" xfId="52" applyNumberFormat="1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18" fillId="0" borderId="0" xfId="0" applyFont="1" applyAlignment="1">
      <alignment/>
    </xf>
    <xf numFmtId="16" fontId="17" fillId="0" borderId="10" xfId="52" applyNumberFormat="1" applyFont="1" applyBorder="1" applyAlignment="1">
      <alignment horizontal="center" vertical="center" wrapText="1"/>
      <protection/>
    </xf>
    <xf numFmtId="16" fontId="17" fillId="0" borderId="0" xfId="52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173" fontId="17" fillId="0" borderId="14" xfId="52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left" vertical="top" wrapText="1"/>
    </xf>
    <xf numFmtId="0" fontId="19" fillId="0" borderId="15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left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left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left" vertical="center" wrapText="1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left" vertical="center" wrapText="1"/>
      <protection/>
    </xf>
    <xf numFmtId="0" fontId="17" fillId="0" borderId="13" xfId="52" applyFont="1" applyBorder="1" applyAlignment="1">
      <alignment horizontal="left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left" vertical="center" wrapText="1"/>
      <protection/>
    </xf>
    <xf numFmtId="0" fontId="19" fillId="0" borderId="18" xfId="52" applyFont="1" applyBorder="1" applyAlignment="1">
      <alignment horizontal="left" vertical="center" wrapText="1"/>
      <protection/>
    </xf>
    <xf numFmtId="0" fontId="19" fillId="0" borderId="19" xfId="52" applyFont="1" applyBorder="1" applyAlignment="1">
      <alignment horizontal="left" vertical="center" wrapText="1"/>
      <protection/>
    </xf>
    <xf numFmtId="0" fontId="19" fillId="0" borderId="20" xfId="52" applyFont="1" applyBorder="1" applyAlignment="1">
      <alignment horizontal="left" vertical="center" wrapText="1"/>
      <protection/>
    </xf>
    <xf numFmtId="0" fontId="19" fillId="0" borderId="12" xfId="52" applyFont="1" applyBorder="1" applyAlignment="1">
      <alignment horizontal="left" vertical="center" wrapText="1"/>
      <protection/>
    </xf>
    <xf numFmtId="0" fontId="19" fillId="0" borderId="21" xfId="52" applyFont="1" applyBorder="1" applyAlignment="1">
      <alignment horizontal="left" vertical="center" wrapText="1"/>
      <protection/>
    </xf>
    <xf numFmtId="0" fontId="19" fillId="0" borderId="11" xfId="52" applyFont="1" applyBorder="1" applyAlignment="1">
      <alignment horizontal="left" vertical="center" wrapText="1"/>
      <protection/>
    </xf>
    <xf numFmtId="0" fontId="19" fillId="0" borderId="13" xfId="52" applyFont="1" applyBorder="1" applyAlignment="1">
      <alignment horizontal="left" vertical="center" wrapText="1"/>
      <protection/>
    </xf>
    <xf numFmtId="0" fontId="19" fillId="0" borderId="16" xfId="52" applyFont="1" applyBorder="1" applyAlignment="1">
      <alignment horizontal="left" vertical="center" wrapText="1"/>
      <protection/>
    </xf>
    <xf numFmtId="0" fontId="17" fillId="0" borderId="0" xfId="52" applyFont="1" applyAlignment="1">
      <alignment horizontal="left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left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center" vertical="center" wrapText="1"/>
      <protection/>
    </xf>
    <xf numFmtId="0" fontId="17" fillId="0" borderId="18" xfId="52" applyFont="1" applyBorder="1" applyAlignment="1">
      <alignment horizontal="center" vertical="center" wrapText="1"/>
      <protection/>
    </xf>
    <xf numFmtId="0" fontId="17" fillId="0" borderId="19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178" fontId="17" fillId="0" borderId="18" xfId="52" applyNumberFormat="1" applyFont="1" applyBorder="1" applyAlignment="1">
      <alignment horizontal="center" vertical="center" wrapText="1"/>
      <protection/>
    </xf>
    <xf numFmtId="0" fontId="12" fillId="0" borderId="0" xfId="52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16" borderId="18" xfId="52" applyFont="1" applyFill="1" applyBorder="1" applyAlignment="1">
      <alignment horizontal="left" vertical="center" wrapText="1"/>
      <protection/>
    </xf>
    <xf numFmtId="0" fontId="12" fillId="0" borderId="18" xfId="52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 wrapText="1"/>
      <protection/>
    </xf>
    <xf numFmtId="178" fontId="17" fillId="0" borderId="13" xfId="52" applyNumberFormat="1" applyFont="1" applyBorder="1" applyAlignment="1">
      <alignment horizontal="center" vertical="center" wrapText="1"/>
      <protection/>
    </xf>
    <xf numFmtId="4" fontId="17" fillId="0" borderId="13" xfId="52" applyNumberFormat="1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horizontal="center"/>
    </xf>
    <xf numFmtId="0" fontId="12" fillId="0" borderId="0" xfId="52" applyFont="1" applyAlignment="1">
      <alignment horizontal="left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17" fillId="0" borderId="12" xfId="52" applyFont="1" applyBorder="1" applyAlignment="1">
      <alignment horizontal="left" vertical="center" wrapText="1"/>
      <protection/>
    </xf>
    <xf numFmtId="0" fontId="12" fillId="16" borderId="18" xfId="52" applyFill="1" applyBorder="1" applyAlignment="1">
      <alignment horizontal="center" vertical="center" wrapText="1"/>
      <protection/>
    </xf>
    <xf numFmtId="0" fontId="12" fillId="16" borderId="18" xfId="52" applyFont="1" applyFill="1" applyBorder="1" applyAlignment="1">
      <alignment horizontal="center" vertical="center" wrapText="1"/>
      <protection/>
    </xf>
    <xf numFmtId="0" fontId="17" fillId="0" borderId="11" xfId="52" applyFont="1" applyBorder="1" applyAlignment="1">
      <alignment vertical="center" wrapText="1"/>
      <protection/>
    </xf>
    <xf numFmtId="0" fontId="17" fillId="16" borderId="10" xfId="52" applyFont="1" applyFill="1" applyBorder="1" applyAlignment="1">
      <alignment horizontal="center" vertical="center" wrapText="1"/>
      <protection/>
    </xf>
    <xf numFmtId="0" fontId="18" fillId="16" borderId="0" xfId="52" applyFont="1" applyFill="1" applyBorder="1" applyAlignment="1">
      <alignment horizontal="center" vertical="center" wrapText="1"/>
      <protection/>
    </xf>
    <xf numFmtId="0" fontId="18" fillId="16" borderId="0" xfId="52" applyFont="1" applyFill="1" applyBorder="1" applyAlignment="1">
      <alignment horizontal="center" vertical="center" wrapText="1"/>
      <protection/>
    </xf>
    <xf numFmtId="2" fontId="17" fillId="16" borderId="10" xfId="52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top" wrapText="1"/>
    </xf>
    <xf numFmtId="1" fontId="17" fillId="16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workbookViewId="0" topLeftCell="A91">
      <selection activeCell="A100" sqref="A100:IV101"/>
    </sheetView>
  </sheetViews>
  <sheetFormatPr defaultColWidth="9.00390625" defaultRowHeight="12.75"/>
  <cols>
    <col min="1" max="1" width="7.75390625" style="13" customWidth="1"/>
    <col min="2" max="2" width="17.375" style="13" bestFit="1" customWidth="1"/>
    <col min="3" max="3" width="8.625" style="13" bestFit="1" customWidth="1"/>
    <col min="4" max="4" width="8.25390625" style="13" customWidth="1"/>
    <col min="5" max="5" width="10.375" style="13" customWidth="1"/>
    <col min="6" max="6" width="9.75390625" style="13" customWidth="1"/>
    <col min="7" max="7" width="10.125" style="13" customWidth="1"/>
    <col min="8" max="8" width="10.75390625" style="13" customWidth="1"/>
    <col min="9" max="9" width="9.00390625" style="13" customWidth="1"/>
    <col min="10" max="10" width="10.75390625" style="13" customWidth="1"/>
    <col min="11" max="11" width="11.00390625" style="13" customWidth="1"/>
    <col min="12" max="12" width="9.625" style="13" customWidth="1"/>
    <col min="13" max="13" width="11.625" style="13" customWidth="1"/>
    <col min="14" max="14" width="11.25390625" style="13" customWidth="1"/>
    <col min="15" max="15" width="9.75390625" style="13" customWidth="1"/>
    <col min="16" max="16" width="11.75390625" style="13" customWidth="1"/>
    <col min="17" max="16384" width="9.125" style="13" customWidth="1"/>
  </cols>
  <sheetData>
    <row r="1" spans="1:22" ht="12.75">
      <c r="A1" s="27"/>
      <c r="B1" s="27"/>
      <c r="C1" s="27"/>
      <c r="D1" s="27"/>
      <c r="E1" s="27"/>
      <c r="F1" s="27"/>
      <c r="G1" s="27"/>
      <c r="H1" s="27"/>
      <c r="J1" s="27"/>
      <c r="K1" s="27"/>
      <c r="L1" s="27"/>
      <c r="M1" s="75" t="s">
        <v>75</v>
      </c>
      <c r="N1" s="75"/>
      <c r="O1" s="75"/>
      <c r="P1" s="75"/>
      <c r="Q1" s="11"/>
      <c r="R1" s="11"/>
      <c r="S1" s="11"/>
      <c r="T1" s="11"/>
      <c r="U1" s="12"/>
      <c r="V1" s="12"/>
    </row>
    <row r="2" spans="1:22" ht="18.75">
      <c r="A2" s="27"/>
      <c r="B2" s="27"/>
      <c r="C2" s="27"/>
      <c r="D2" s="27"/>
      <c r="E2" s="27"/>
      <c r="F2" s="27"/>
      <c r="G2" s="27"/>
      <c r="H2" s="27"/>
      <c r="I2" s="28"/>
      <c r="K2" s="27"/>
      <c r="L2" s="27"/>
      <c r="M2" s="76" t="s">
        <v>80</v>
      </c>
      <c r="N2" s="76"/>
      <c r="O2" s="76"/>
      <c r="P2" s="76"/>
      <c r="Q2" s="11"/>
      <c r="R2" s="11"/>
      <c r="S2" s="11"/>
      <c r="T2" s="11"/>
      <c r="U2" s="12"/>
      <c r="V2" s="12"/>
    </row>
    <row r="3" spans="1:22" ht="18.75">
      <c r="A3" s="27"/>
      <c r="B3" s="27"/>
      <c r="C3" s="27"/>
      <c r="D3" s="27"/>
      <c r="E3" s="27"/>
      <c r="F3" s="27"/>
      <c r="G3" s="27"/>
      <c r="H3" s="27"/>
      <c r="I3" s="28"/>
      <c r="K3" s="27"/>
      <c r="L3" s="27"/>
      <c r="M3" s="75" t="s">
        <v>76</v>
      </c>
      <c r="N3" s="75"/>
      <c r="O3" s="75"/>
      <c r="P3" s="75"/>
      <c r="Q3" s="11"/>
      <c r="R3" s="11"/>
      <c r="S3" s="11"/>
      <c r="T3" s="11"/>
      <c r="U3" s="12"/>
      <c r="V3" s="12"/>
    </row>
    <row r="4" spans="1:22" ht="18.75">
      <c r="A4" s="27"/>
      <c r="B4" s="27"/>
      <c r="C4" s="27"/>
      <c r="D4" s="27"/>
      <c r="E4" s="27"/>
      <c r="F4" s="27"/>
      <c r="G4" s="27"/>
      <c r="H4" s="27"/>
      <c r="I4" s="28"/>
      <c r="K4" s="27"/>
      <c r="L4" s="27"/>
      <c r="M4" s="76" t="s">
        <v>77</v>
      </c>
      <c r="N4" s="76"/>
      <c r="O4" s="76"/>
      <c r="P4" s="76"/>
      <c r="Q4" s="11"/>
      <c r="R4" s="11"/>
      <c r="S4" s="11"/>
      <c r="T4" s="11"/>
      <c r="U4" s="12"/>
      <c r="V4" s="12"/>
    </row>
    <row r="5" spans="1:22" ht="18.75">
      <c r="A5" s="27"/>
      <c r="B5" s="27"/>
      <c r="C5" s="27"/>
      <c r="D5" s="27"/>
      <c r="E5" s="27"/>
      <c r="F5" s="27"/>
      <c r="G5" s="27"/>
      <c r="H5" s="27"/>
      <c r="I5" s="28"/>
      <c r="K5" s="27"/>
      <c r="L5" s="27"/>
      <c r="M5" s="82"/>
      <c r="N5" s="82"/>
      <c r="O5" s="82"/>
      <c r="P5" s="82"/>
      <c r="Q5" s="11"/>
      <c r="R5" s="11"/>
      <c r="S5" s="11"/>
      <c r="T5" s="11"/>
      <c r="U5" s="12"/>
      <c r="V5" s="12"/>
    </row>
    <row r="6" spans="1:22" ht="18.75">
      <c r="A6" s="27"/>
      <c r="B6" s="27"/>
      <c r="C6" s="27"/>
      <c r="D6" s="27"/>
      <c r="E6" s="27"/>
      <c r="F6" s="27"/>
      <c r="G6" s="27"/>
      <c r="H6" s="27"/>
      <c r="I6" s="28"/>
      <c r="J6" s="29" t="s">
        <v>81</v>
      </c>
      <c r="K6" s="27"/>
      <c r="L6" s="27"/>
      <c r="M6" s="83" t="s">
        <v>83</v>
      </c>
      <c r="N6" s="83"/>
      <c r="O6" s="83"/>
      <c r="P6" s="83"/>
      <c r="Q6" s="11"/>
      <c r="R6" s="11"/>
      <c r="S6" s="11"/>
      <c r="T6" s="11"/>
      <c r="U6" s="12"/>
      <c r="V6" s="12"/>
    </row>
    <row r="7" spans="1:22" ht="18.75">
      <c r="A7" s="27"/>
      <c r="B7" s="27"/>
      <c r="C7" s="27"/>
      <c r="D7" s="27"/>
      <c r="E7" s="27"/>
      <c r="F7" s="27"/>
      <c r="G7" s="27"/>
      <c r="H7" s="27"/>
      <c r="I7" s="28"/>
      <c r="K7" s="27"/>
      <c r="L7" s="27"/>
      <c r="M7" s="29" t="s">
        <v>78</v>
      </c>
      <c r="N7" s="27"/>
      <c r="O7" s="27"/>
      <c r="P7" s="27"/>
      <c r="Q7" s="11"/>
      <c r="R7" s="11"/>
      <c r="S7" s="11"/>
      <c r="T7" s="11"/>
      <c r="U7" s="12"/>
      <c r="V7" s="12"/>
    </row>
    <row r="8" spans="1:22" ht="18.75">
      <c r="A8" s="27"/>
      <c r="B8" s="27"/>
      <c r="C8" s="27"/>
      <c r="D8" s="27"/>
      <c r="E8" s="27"/>
      <c r="F8" s="27"/>
      <c r="G8" s="27"/>
      <c r="H8" s="27"/>
      <c r="I8" s="28"/>
      <c r="K8" s="27"/>
      <c r="L8" s="27"/>
      <c r="M8" s="82"/>
      <c r="N8" s="82"/>
      <c r="O8" s="82"/>
      <c r="P8" s="82"/>
      <c r="Q8" s="11"/>
      <c r="R8" s="11"/>
      <c r="S8" s="11"/>
      <c r="T8" s="11"/>
      <c r="U8" s="12"/>
      <c r="V8" s="12"/>
    </row>
    <row r="9" spans="1:22" ht="18.75">
      <c r="A9" s="27"/>
      <c r="B9" s="27"/>
      <c r="C9" s="27"/>
      <c r="D9" s="27"/>
      <c r="E9" s="27"/>
      <c r="F9" s="27"/>
      <c r="G9" s="27"/>
      <c r="H9" s="27"/>
      <c r="I9" s="28"/>
      <c r="K9" s="27"/>
      <c r="L9" s="27"/>
      <c r="M9" s="76" t="s">
        <v>82</v>
      </c>
      <c r="N9" s="76"/>
      <c r="O9" s="76"/>
      <c r="P9" s="76"/>
      <c r="Q9" s="11"/>
      <c r="R9" s="11"/>
      <c r="S9" s="11"/>
      <c r="T9" s="11"/>
      <c r="U9" s="12"/>
      <c r="V9" s="12"/>
    </row>
    <row r="10" spans="1:22" ht="18.75">
      <c r="A10" s="27"/>
      <c r="B10" s="27"/>
      <c r="C10" s="27"/>
      <c r="D10" s="27"/>
      <c r="E10" s="27"/>
      <c r="F10" s="27"/>
      <c r="G10" s="27"/>
      <c r="H10" s="27"/>
      <c r="I10" s="28"/>
      <c r="K10" s="27"/>
      <c r="L10" s="27"/>
      <c r="M10" s="76" t="s">
        <v>79</v>
      </c>
      <c r="N10" s="76"/>
      <c r="O10" s="76"/>
      <c r="P10" s="76"/>
      <c r="Q10" s="11"/>
      <c r="R10" s="11"/>
      <c r="S10" s="11"/>
      <c r="T10" s="11"/>
      <c r="U10" s="12"/>
      <c r="V10" s="12"/>
    </row>
    <row r="11" spans="1:22" ht="12.75">
      <c r="A11" s="84" t="s">
        <v>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11"/>
      <c r="R11" s="11"/>
      <c r="S11" s="11"/>
      <c r="T11" s="11"/>
      <c r="U11" s="12"/>
      <c r="V11" s="12"/>
    </row>
    <row r="12" spans="1:22" ht="12.75">
      <c r="A12" s="79" t="s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"/>
      <c r="R12" s="11"/>
      <c r="S12" s="11"/>
      <c r="T12" s="11"/>
      <c r="U12" s="12"/>
      <c r="V12" s="12"/>
    </row>
    <row r="13" spans="1:22" ht="12.75">
      <c r="A13" s="79" t="s">
        <v>73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"/>
      <c r="R13" s="11"/>
      <c r="S13" s="11"/>
      <c r="T13" s="11"/>
      <c r="U13" s="12"/>
      <c r="V13" s="12"/>
    </row>
    <row r="14" spans="1:22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2.75" customHeight="1">
      <c r="A15" s="11" t="s">
        <v>2</v>
      </c>
      <c r="B15" s="87" t="s">
        <v>107</v>
      </c>
      <c r="C15" s="86"/>
      <c r="E15" s="70" t="s">
        <v>108</v>
      </c>
      <c r="F15" s="70"/>
      <c r="G15" s="70"/>
      <c r="H15" s="70"/>
      <c r="I15" s="70"/>
      <c r="J15" s="70"/>
      <c r="K15" s="70"/>
      <c r="L15" s="8"/>
      <c r="M15" s="8"/>
      <c r="N15" s="8"/>
      <c r="O15" s="8"/>
      <c r="P15" s="8"/>
      <c r="Q15" s="12"/>
      <c r="R15" s="12"/>
      <c r="S15" s="12"/>
      <c r="T15" s="12"/>
      <c r="U15" s="12"/>
      <c r="V15" s="12"/>
    </row>
    <row r="16" spans="1:22" ht="12.75">
      <c r="A16" s="11"/>
      <c r="B16" s="72" t="s">
        <v>3</v>
      </c>
      <c r="C16" s="72"/>
      <c r="E16" s="72" t="s">
        <v>4</v>
      </c>
      <c r="F16" s="72"/>
      <c r="G16" s="72"/>
      <c r="H16" s="72"/>
      <c r="I16" s="72"/>
      <c r="J16" s="72"/>
      <c r="K16" s="72"/>
      <c r="L16" s="8"/>
      <c r="M16" s="8"/>
      <c r="N16" s="8"/>
      <c r="O16" s="8"/>
      <c r="P16" s="8"/>
      <c r="Q16" s="12"/>
      <c r="R16" s="12"/>
      <c r="S16" s="12"/>
      <c r="T16" s="12"/>
      <c r="U16" s="12"/>
      <c r="V16" s="12"/>
    </row>
    <row r="17" spans="1:22" ht="12.75">
      <c r="A17" s="12"/>
      <c r="B17" s="12"/>
      <c r="D17" s="12"/>
      <c r="E17" s="12"/>
      <c r="F17" s="12"/>
      <c r="G17" s="12"/>
      <c r="H17" s="12"/>
      <c r="I17" s="12"/>
      <c r="J17" s="12"/>
      <c r="K17" s="12"/>
      <c r="L17" s="14"/>
      <c r="M17" s="14"/>
      <c r="N17" s="14"/>
      <c r="O17" s="14"/>
      <c r="P17" s="14"/>
      <c r="Q17" s="12"/>
      <c r="R17" s="12"/>
      <c r="S17" s="12"/>
      <c r="T17" s="12"/>
      <c r="U17" s="12"/>
      <c r="V17" s="12"/>
    </row>
    <row r="18" spans="1:22" ht="12.75" customHeight="1">
      <c r="A18" s="11" t="s">
        <v>5</v>
      </c>
      <c r="B18" s="87" t="s">
        <v>107</v>
      </c>
      <c r="C18" s="86"/>
      <c r="E18" s="70" t="s">
        <v>108</v>
      </c>
      <c r="F18" s="70"/>
      <c r="G18" s="70"/>
      <c r="H18" s="70"/>
      <c r="I18" s="70"/>
      <c r="J18" s="70"/>
      <c r="K18" s="70"/>
      <c r="L18" s="8"/>
      <c r="M18" s="8"/>
      <c r="N18" s="72"/>
      <c r="O18" s="72"/>
      <c r="P18" s="72"/>
      <c r="Q18" s="12"/>
      <c r="R18" s="12"/>
      <c r="S18" s="12"/>
      <c r="T18" s="12"/>
      <c r="U18" s="12"/>
      <c r="V18" s="12"/>
    </row>
    <row r="19" spans="1:22" ht="12.75">
      <c r="A19" s="11"/>
      <c r="B19" s="67" t="s">
        <v>3</v>
      </c>
      <c r="C19" s="67"/>
      <c r="E19" s="72" t="s">
        <v>4</v>
      </c>
      <c r="F19" s="72"/>
      <c r="G19" s="72"/>
      <c r="H19" s="72"/>
      <c r="I19" s="72"/>
      <c r="J19" s="72"/>
      <c r="K19" s="72"/>
      <c r="L19" s="16"/>
      <c r="M19" s="8"/>
      <c r="N19" s="72"/>
      <c r="O19" s="72"/>
      <c r="P19" s="72"/>
      <c r="Q19" s="12"/>
      <c r="R19" s="12"/>
      <c r="S19" s="12"/>
      <c r="T19" s="12"/>
      <c r="U19" s="12"/>
      <c r="V19" s="12"/>
    </row>
    <row r="20" spans="1:22" ht="12.75">
      <c r="A20" s="12"/>
      <c r="B20" s="12"/>
      <c r="D20" s="12"/>
      <c r="E20" s="12"/>
      <c r="F20" s="12"/>
      <c r="G20" s="12"/>
      <c r="H20" s="12"/>
      <c r="I20" s="12"/>
      <c r="J20" s="12"/>
      <c r="K20" s="12"/>
      <c r="L20" s="14"/>
      <c r="M20" s="14"/>
      <c r="N20" s="14"/>
      <c r="O20" s="14"/>
      <c r="P20" s="14"/>
      <c r="Q20" s="12"/>
      <c r="R20" s="12"/>
      <c r="S20" s="12"/>
      <c r="T20" s="12"/>
      <c r="U20" s="12"/>
      <c r="V20" s="12"/>
    </row>
    <row r="21" spans="1:22" ht="23.25" customHeight="1">
      <c r="A21" s="11" t="s">
        <v>6</v>
      </c>
      <c r="B21" s="87" t="s">
        <v>107</v>
      </c>
      <c r="C21" s="86"/>
      <c r="D21" s="11">
        <v>91101</v>
      </c>
      <c r="E21" s="70" t="s">
        <v>109</v>
      </c>
      <c r="F21" s="70"/>
      <c r="G21" s="70"/>
      <c r="H21" s="70"/>
      <c r="I21" s="70"/>
      <c r="J21" s="70"/>
      <c r="K21" s="70"/>
      <c r="L21" s="8"/>
      <c r="M21" s="8"/>
      <c r="N21" s="72"/>
      <c r="O21" s="72"/>
      <c r="P21" s="72"/>
      <c r="Q21" s="12"/>
      <c r="R21" s="12"/>
      <c r="S21" s="12"/>
      <c r="T21" s="12"/>
      <c r="U21" s="12"/>
      <c r="V21" s="12"/>
    </row>
    <row r="22" spans="1:22" ht="12.75">
      <c r="A22" s="11"/>
      <c r="B22" s="67" t="s">
        <v>3</v>
      </c>
      <c r="C22" s="67"/>
      <c r="D22" s="15"/>
      <c r="E22" s="15"/>
      <c r="F22" s="15"/>
      <c r="G22" s="15"/>
      <c r="H22" s="15"/>
      <c r="I22" s="15"/>
      <c r="L22" s="16"/>
      <c r="M22" s="8"/>
      <c r="N22" s="72"/>
      <c r="O22" s="72"/>
      <c r="P22" s="72"/>
      <c r="Q22" s="12"/>
      <c r="R22" s="12"/>
      <c r="S22" s="12"/>
      <c r="T22" s="12"/>
      <c r="U22" s="12"/>
      <c r="V22" s="12"/>
    </row>
    <row r="23" spans="1:22" ht="12.75">
      <c r="A23" s="12"/>
      <c r="B23" s="12"/>
      <c r="D23" s="12"/>
      <c r="E23" s="12"/>
      <c r="F23" s="12"/>
      <c r="G23" s="12"/>
      <c r="H23" s="12"/>
      <c r="I23" s="12"/>
      <c r="J23" s="12"/>
      <c r="K23" s="12"/>
      <c r="L23" s="14"/>
      <c r="M23" s="14"/>
      <c r="N23" s="14"/>
      <c r="O23" s="14"/>
      <c r="P23" s="14"/>
      <c r="Q23" s="12"/>
      <c r="R23" s="12"/>
      <c r="S23" s="12"/>
      <c r="T23" s="12"/>
      <c r="U23" s="12"/>
      <c r="V23" s="12"/>
    </row>
    <row r="24" spans="1:22" ht="12.75">
      <c r="A24" s="11" t="s">
        <v>7</v>
      </c>
      <c r="B24" s="60" t="s">
        <v>8</v>
      </c>
      <c r="C24" s="60"/>
      <c r="D24" s="60"/>
      <c r="E24" s="60"/>
      <c r="F24" s="73">
        <f>F25+F26</f>
        <v>801.524</v>
      </c>
      <c r="G24" s="73"/>
      <c r="H24" s="60" t="s">
        <v>84</v>
      </c>
      <c r="I24" s="60"/>
      <c r="J24" s="60"/>
      <c r="K24" s="17"/>
      <c r="L24" s="17"/>
      <c r="M24" s="17"/>
      <c r="N24" s="17"/>
      <c r="O24" s="8"/>
      <c r="P24" s="8"/>
      <c r="Q24" s="12"/>
      <c r="R24" s="12"/>
      <c r="S24" s="12"/>
      <c r="T24" s="12"/>
      <c r="U24" s="12"/>
      <c r="V24" s="12"/>
    </row>
    <row r="25" spans="1:22" ht="12.75">
      <c r="A25" s="11"/>
      <c r="B25" s="79" t="s">
        <v>9</v>
      </c>
      <c r="C25" s="79"/>
      <c r="D25" s="79"/>
      <c r="E25" s="79"/>
      <c r="F25" s="80">
        <f>466.807+334.717</f>
        <v>801.524</v>
      </c>
      <c r="G25" s="80"/>
      <c r="H25" s="60" t="s">
        <v>85</v>
      </c>
      <c r="I25" s="60"/>
      <c r="J25" s="60"/>
      <c r="K25" s="17"/>
      <c r="L25" s="17"/>
      <c r="M25" s="17"/>
      <c r="N25" s="17"/>
      <c r="O25" s="8"/>
      <c r="P25" s="8"/>
      <c r="Q25" s="12"/>
      <c r="R25" s="12"/>
      <c r="S25" s="12"/>
      <c r="T25" s="12"/>
      <c r="U25" s="12"/>
      <c r="V25" s="12"/>
    </row>
    <row r="26" spans="1:22" ht="12.75">
      <c r="A26" s="11"/>
      <c r="B26" s="79" t="s">
        <v>10</v>
      </c>
      <c r="C26" s="79"/>
      <c r="D26" s="79"/>
      <c r="E26" s="79"/>
      <c r="F26" s="81"/>
      <c r="G26" s="81"/>
      <c r="H26" s="60" t="s">
        <v>86</v>
      </c>
      <c r="I26" s="60"/>
      <c r="J26" s="60"/>
      <c r="K26" s="17"/>
      <c r="L26" s="17"/>
      <c r="M26" s="17"/>
      <c r="N26" s="17"/>
      <c r="O26" s="8"/>
      <c r="P26" s="8"/>
      <c r="Q26" s="12"/>
      <c r="R26" s="12"/>
      <c r="S26" s="12"/>
      <c r="T26" s="12"/>
      <c r="U26" s="12"/>
      <c r="V26" s="12"/>
    </row>
    <row r="27" spans="1:22" ht="12.75">
      <c r="A27" s="12"/>
      <c r="B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1" t="s">
        <v>11</v>
      </c>
      <c r="B28" s="60" t="s">
        <v>12</v>
      </c>
      <c r="C28" s="60"/>
      <c r="D28" s="60"/>
      <c r="E28" s="60"/>
      <c r="F28" s="6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12"/>
      <c r="V28" s="12"/>
    </row>
    <row r="29" spans="1:29" ht="77.25" customHeight="1">
      <c r="A29" s="11"/>
      <c r="B29" s="12"/>
      <c r="C29" s="77" t="s">
        <v>110</v>
      </c>
      <c r="D29" s="77"/>
      <c r="E29" s="77"/>
      <c r="F29" s="77"/>
      <c r="G29" s="77"/>
      <c r="H29" s="77"/>
      <c r="I29" s="77"/>
      <c r="J29" s="77"/>
      <c r="K29" s="77"/>
      <c r="L29" s="8"/>
      <c r="M29" s="8"/>
      <c r="N29" s="8"/>
      <c r="O29" s="8"/>
      <c r="P29" s="8"/>
      <c r="Q29" s="14"/>
      <c r="R29" s="14"/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6"/>
    </row>
    <row r="30" spans="1:29" ht="12.75">
      <c r="A30" s="12"/>
      <c r="B30" s="12"/>
      <c r="D30" s="12"/>
      <c r="E30" s="12"/>
      <c r="F30" s="12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6"/>
      <c r="X30" s="16"/>
      <c r="Y30" s="16"/>
      <c r="Z30" s="16"/>
      <c r="AA30" s="16"/>
      <c r="AB30" s="16"/>
      <c r="AC30" s="16"/>
    </row>
    <row r="31" spans="1:29" ht="12.75">
      <c r="A31" s="11" t="s">
        <v>13</v>
      </c>
      <c r="B31" s="60" t="s">
        <v>14</v>
      </c>
      <c r="C31" s="60"/>
      <c r="D31" s="60"/>
      <c r="E31" s="60"/>
      <c r="F31" s="11"/>
      <c r="G31" s="11"/>
      <c r="H31" s="11"/>
      <c r="I31" s="11"/>
      <c r="J31" s="11"/>
      <c r="K31" s="11"/>
      <c r="L31" s="8"/>
      <c r="M31" s="8"/>
      <c r="N31" s="8"/>
      <c r="O31" s="8"/>
      <c r="P31" s="8"/>
      <c r="Q31" s="14"/>
      <c r="R31" s="14"/>
      <c r="S31" s="14"/>
      <c r="T31" s="14"/>
      <c r="U31" s="14"/>
      <c r="V31" s="14"/>
      <c r="W31" s="16"/>
      <c r="X31" s="16"/>
      <c r="Y31" s="16"/>
      <c r="Z31" s="16"/>
      <c r="AA31" s="16"/>
      <c r="AB31" s="16"/>
      <c r="AC31" s="16"/>
    </row>
    <row r="32" spans="1:29" ht="40.5" customHeight="1">
      <c r="A32" s="11"/>
      <c r="B32" s="11"/>
      <c r="C32" s="77" t="s">
        <v>111</v>
      </c>
      <c r="D32" s="77"/>
      <c r="E32" s="77"/>
      <c r="F32" s="77"/>
      <c r="G32" s="77"/>
      <c r="H32" s="77"/>
      <c r="I32" s="77"/>
      <c r="J32" s="77"/>
      <c r="K32" s="77"/>
      <c r="L32" s="8"/>
      <c r="M32" s="8"/>
      <c r="N32" s="8"/>
      <c r="O32" s="8"/>
      <c r="P32" s="8"/>
      <c r="Q32" s="14"/>
      <c r="R32" s="14"/>
      <c r="S32" s="14"/>
      <c r="T32" s="14"/>
      <c r="U32" s="14"/>
      <c r="V32" s="14"/>
      <c r="W32" s="16"/>
      <c r="X32" s="16"/>
      <c r="Y32" s="16"/>
      <c r="Z32" s="16"/>
      <c r="AA32" s="16"/>
      <c r="AB32" s="16"/>
      <c r="AC32" s="16"/>
    </row>
    <row r="33" spans="1:29" ht="12.75">
      <c r="A33" s="12"/>
      <c r="B33" s="12"/>
      <c r="D33" s="12"/>
      <c r="E33" s="12"/>
      <c r="F33" s="12"/>
      <c r="G33" s="12"/>
      <c r="H33" s="12"/>
      <c r="I33" s="12"/>
      <c r="J33" s="12"/>
      <c r="K33" s="12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6"/>
      <c r="X33" s="16"/>
      <c r="Y33" s="16"/>
      <c r="Z33" s="16"/>
      <c r="AA33" s="16"/>
      <c r="AB33" s="16"/>
      <c r="AC33" s="16"/>
    </row>
    <row r="34" spans="1:29" ht="12.75">
      <c r="A34" s="11" t="s">
        <v>15</v>
      </c>
      <c r="B34" s="60" t="s">
        <v>16</v>
      </c>
      <c r="C34" s="60"/>
      <c r="D34" s="60"/>
      <c r="E34" s="60"/>
      <c r="F34" s="60"/>
      <c r="G34" s="60"/>
      <c r="H34" s="60"/>
      <c r="I34" s="60"/>
      <c r="J34" s="60"/>
      <c r="K34" s="60"/>
      <c r="L34" s="8"/>
      <c r="M34" s="8"/>
      <c r="N34" s="8"/>
      <c r="O34" s="8"/>
      <c r="P34" s="8"/>
      <c r="Q34" s="14"/>
      <c r="R34" s="14"/>
      <c r="S34" s="14"/>
      <c r="T34" s="14"/>
      <c r="U34" s="14"/>
      <c r="V34" s="14"/>
      <c r="W34" s="16"/>
      <c r="X34" s="16"/>
      <c r="Y34" s="16"/>
      <c r="Z34" s="16"/>
      <c r="AA34" s="16"/>
      <c r="AB34" s="16"/>
      <c r="AC34" s="16"/>
    </row>
    <row r="35" spans="1:2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2" t="s">
        <v>17</v>
      </c>
      <c r="B36" s="49" t="s">
        <v>18</v>
      </c>
      <c r="C36" s="49"/>
      <c r="D36" s="49"/>
      <c r="E36" s="49"/>
      <c r="F36" s="49"/>
      <c r="G36" s="49"/>
      <c r="H36" s="49"/>
      <c r="I36" s="49"/>
      <c r="J36" s="49"/>
      <c r="K36" s="49"/>
      <c r="L36" s="8"/>
      <c r="M36" s="8"/>
      <c r="N36" s="8"/>
      <c r="O36" s="8"/>
      <c r="P36" s="8"/>
      <c r="Q36" s="12"/>
      <c r="R36" s="12"/>
      <c r="S36" s="12"/>
      <c r="T36" s="12"/>
      <c r="U36" s="12"/>
      <c r="V36" s="12"/>
    </row>
    <row r="37" spans="1:22" ht="39.75" customHeight="1">
      <c r="A37" s="9">
        <v>1</v>
      </c>
      <c r="B37" s="46" t="s">
        <v>114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2"/>
      <c r="P37" s="8"/>
      <c r="Q37" s="12"/>
      <c r="R37" s="12"/>
      <c r="S37" s="12"/>
      <c r="T37" s="12"/>
      <c r="U37" s="12"/>
      <c r="V37" s="12"/>
    </row>
    <row r="38" spans="1:22" ht="25.5" customHeight="1">
      <c r="A38" s="9">
        <v>2</v>
      </c>
      <c r="B38" s="46" t="s">
        <v>113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2"/>
      <c r="P38" s="8"/>
      <c r="Q38" s="12"/>
      <c r="R38" s="12"/>
      <c r="S38" s="12"/>
      <c r="T38" s="12"/>
      <c r="U38" s="12"/>
      <c r="V38" s="12"/>
    </row>
    <row r="39" spans="1:22" ht="12.75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2"/>
      <c r="R39" s="12"/>
      <c r="S39" s="12"/>
      <c r="T39" s="12"/>
      <c r="U39" s="12"/>
      <c r="V39" s="12"/>
    </row>
    <row r="40" spans="1:22" ht="12.75">
      <c r="A40" s="11" t="s">
        <v>54</v>
      </c>
      <c r="B40" s="60" t="s">
        <v>55</v>
      </c>
      <c r="C40" s="60"/>
      <c r="D40" s="60"/>
      <c r="E40" s="60"/>
      <c r="F40" s="60"/>
      <c r="G40" s="60"/>
      <c r="H40" s="60"/>
      <c r="I40" s="60"/>
      <c r="J40" s="60"/>
      <c r="K40" s="60"/>
      <c r="L40" s="11"/>
      <c r="M40" s="11"/>
      <c r="N40" s="11"/>
      <c r="O40" s="11"/>
      <c r="P40" s="11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61" t="s">
        <v>17</v>
      </c>
      <c r="B42" s="66" t="s">
        <v>19</v>
      </c>
      <c r="C42" s="67"/>
      <c r="D42" s="68"/>
      <c r="E42" s="43" t="s">
        <v>20</v>
      </c>
      <c r="F42" s="44"/>
      <c r="G42" s="45"/>
      <c r="H42" s="43" t="s">
        <v>21</v>
      </c>
      <c r="I42" s="44"/>
      <c r="J42" s="45"/>
      <c r="K42" s="43" t="s">
        <v>22</v>
      </c>
      <c r="L42" s="44"/>
      <c r="M42" s="45"/>
      <c r="N42" s="43" t="s">
        <v>23</v>
      </c>
      <c r="O42" s="44"/>
      <c r="P42" s="44"/>
      <c r="Q42" s="12"/>
      <c r="R42" s="12"/>
      <c r="S42" s="12"/>
      <c r="T42" s="12"/>
      <c r="U42" s="12"/>
      <c r="V42" s="12"/>
    </row>
    <row r="43" spans="1:22" ht="27" customHeight="1">
      <c r="A43" s="61"/>
      <c r="B43" s="69"/>
      <c r="C43" s="70"/>
      <c r="D43" s="71"/>
      <c r="E43" s="2" t="s">
        <v>24</v>
      </c>
      <c r="F43" s="2" t="s">
        <v>25</v>
      </c>
      <c r="G43" s="2" t="s">
        <v>26</v>
      </c>
      <c r="H43" s="2" t="s">
        <v>24</v>
      </c>
      <c r="I43" s="2" t="s">
        <v>25</v>
      </c>
      <c r="J43" s="2" t="s">
        <v>26</v>
      </c>
      <c r="K43" s="2" t="s">
        <v>24</v>
      </c>
      <c r="L43" s="2" t="s">
        <v>25</v>
      </c>
      <c r="M43" s="2" t="s">
        <v>26</v>
      </c>
      <c r="N43" s="2" t="s">
        <v>24</v>
      </c>
      <c r="O43" s="2" t="s">
        <v>25</v>
      </c>
      <c r="P43" s="5" t="s">
        <v>26</v>
      </c>
      <c r="Q43" s="12"/>
      <c r="R43" s="12"/>
      <c r="S43" s="12"/>
      <c r="T43" s="12"/>
      <c r="U43" s="12"/>
      <c r="V43" s="12"/>
    </row>
    <row r="44" spans="1:22" ht="197.25" customHeight="1">
      <c r="A44" s="9">
        <v>1</v>
      </c>
      <c r="B44" s="46" t="s">
        <v>114</v>
      </c>
      <c r="C44" s="47"/>
      <c r="D44" s="62"/>
      <c r="E44" s="2">
        <f>201.249-E45</f>
        <v>188.333</v>
      </c>
      <c r="F44" s="2"/>
      <c r="G44" s="2">
        <f>E44+F44</f>
        <v>188.333</v>
      </c>
      <c r="H44" s="2">
        <f>E44+200.283</f>
        <v>388.616</v>
      </c>
      <c r="I44" s="2"/>
      <c r="J44" s="2">
        <f>H44+I44</f>
        <v>388.616</v>
      </c>
      <c r="K44" s="2">
        <f>J44+38.9+38.901+38.901+29.645+29+27.804</f>
        <v>591.7669999999999</v>
      </c>
      <c r="L44" s="2"/>
      <c r="M44" s="2">
        <f>K44+L44</f>
        <v>591.7669999999999</v>
      </c>
      <c r="N44" s="2">
        <f>M44+29.247+25.711+25.182+38.9+38.901+38.9</f>
        <v>788.6079999999998</v>
      </c>
      <c r="O44" s="2"/>
      <c r="P44" s="2">
        <f>N44+O44</f>
        <v>788.6079999999998</v>
      </c>
      <c r="Q44" s="12"/>
      <c r="R44" s="12"/>
      <c r="S44" s="12"/>
      <c r="T44" s="12"/>
      <c r="U44" s="12"/>
      <c r="V44" s="12"/>
    </row>
    <row r="45" spans="1:22" ht="54" customHeight="1">
      <c r="A45" s="9">
        <v>2</v>
      </c>
      <c r="B45" s="46" t="s">
        <v>113</v>
      </c>
      <c r="C45" s="47"/>
      <c r="D45" s="62"/>
      <c r="E45" s="2">
        <v>12.916</v>
      </c>
      <c r="F45" s="2"/>
      <c r="G45" s="2">
        <f>E45+F45</f>
        <v>12.916</v>
      </c>
      <c r="H45" s="2">
        <f>E45</f>
        <v>12.916</v>
      </c>
      <c r="I45" s="2"/>
      <c r="J45" s="2">
        <f>H45+I45</f>
        <v>12.916</v>
      </c>
      <c r="K45" s="2">
        <f>E45</f>
        <v>12.916</v>
      </c>
      <c r="L45" s="2"/>
      <c r="M45" s="2">
        <f>K45+L45</f>
        <v>12.916</v>
      </c>
      <c r="N45" s="2">
        <f>E45</f>
        <v>12.916</v>
      </c>
      <c r="O45" s="2"/>
      <c r="P45" s="2">
        <f>N45+O45</f>
        <v>12.916</v>
      </c>
      <c r="Q45" s="12"/>
      <c r="R45" s="12"/>
      <c r="S45" s="12"/>
      <c r="T45" s="12"/>
      <c r="U45" s="12"/>
      <c r="V45" s="12"/>
    </row>
    <row r="46" spans="1:22" s="23" customFormat="1" ht="12.75">
      <c r="A46" s="21"/>
      <c r="B46" s="63" t="s">
        <v>26</v>
      </c>
      <c r="C46" s="64"/>
      <c r="D46" s="65"/>
      <c r="E46" s="3">
        <f>E45+E44</f>
        <v>201.249</v>
      </c>
      <c r="F46" s="3">
        <f aca="true" t="shared" si="0" ref="F46:P46">F45+F44</f>
        <v>0</v>
      </c>
      <c r="G46" s="3">
        <f t="shared" si="0"/>
        <v>201.249</v>
      </c>
      <c r="H46" s="3">
        <f t="shared" si="0"/>
        <v>401.532</v>
      </c>
      <c r="I46" s="3">
        <f t="shared" si="0"/>
        <v>0</v>
      </c>
      <c r="J46" s="3">
        <f t="shared" si="0"/>
        <v>401.532</v>
      </c>
      <c r="K46" s="3">
        <f t="shared" si="0"/>
        <v>604.683</v>
      </c>
      <c r="L46" s="3">
        <f t="shared" si="0"/>
        <v>0</v>
      </c>
      <c r="M46" s="3">
        <f t="shared" si="0"/>
        <v>604.683</v>
      </c>
      <c r="N46" s="3">
        <f t="shared" si="0"/>
        <v>801.5239999999999</v>
      </c>
      <c r="O46" s="3">
        <f t="shared" si="0"/>
        <v>0</v>
      </c>
      <c r="P46" s="3">
        <f t="shared" si="0"/>
        <v>801.5239999999999</v>
      </c>
      <c r="Q46" s="22"/>
      <c r="R46" s="22"/>
      <c r="S46" s="22"/>
      <c r="T46" s="22"/>
      <c r="U46" s="22"/>
      <c r="V46" s="22"/>
    </row>
    <row r="47" spans="1:2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1" t="s">
        <v>56</v>
      </c>
      <c r="B48" s="60" t="s">
        <v>57</v>
      </c>
      <c r="C48" s="60"/>
      <c r="D48" s="60"/>
      <c r="E48" s="60"/>
      <c r="F48" s="60"/>
      <c r="G48" s="60"/>
      <c r="H48" s="60"/>
      <c r="I48" s="60"/>
      <c r="J48" s="60"/>
      <c r="K48" s="60"/>
      <c r="L48" s="8"/>
      <c r="M48" s="8"/>
      <c r="N48" s="8"/>
      <c r="O48" s="8"/>
      <c r="P48" s="8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2"/>
      <c r="D49" s="1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/>
      <c r="R49" s="12"/>
      <c r="S49" s="12"/>
      <c r="T49" s="12"/>
      <c r="U49" s="12"/>
      <c r="V49" s="12"/>
    </row>
    <row r="50" spans="1:22" ht="24" customHeight="1">
      <c r="A50" s="2" t="s">
        <v>27</v>
      </c>
      <c r="B50" s="61" t="s">
        <v>28</v>
      </c>
      <c r="C50" s="61"/>
      <c r="D50" s="61"/>
      <c r="E50" s="1"/>
      <c r="F50" s="1"/>
      <c r="G50" s="1"/>
      <c r="H50" s="1"/>
      <c r="I50" s="1"/>
      <c r="J50" s="1"/>
      <c r="K50" s="1"/>
      <c r="L50" s="8"/>
      <c r="M50" s="8"/>
      <c r="N50" s="8"/>
      <c r="O50" s="8"/>
      <c r="P50" s="8"/>
      <c r="Q50" s="12"/>
      <c r="R50" s="12"/>
      <c r="S50" s="12"/>
      <c r="T50" s="12"/>
      <c r="U50" s="12"/>
      <c r="V50" s="12"/>
    </row>
    <row r="51" spans="1:22" ht="12.75">
      <c r="A51" s="9">
        <v>2110</v>
      </c>
      <c r="B51" s="42" t="s">
        <v>87</v>
      </c>
      <c r="C51" s="42"/>
      <c r="D51" s="42"/>
      <c r="E51" s="1"/>
      <c r="F51" s="1"/>
      <c r="G51" s="1"/>
      <c r="H51" s="1"/>
      <c r="I51" s="1"/>
      <c r="J51" s="1"/>
      <c r="K51" s="1"/>
      <c r="L51" s="8"/>
      <c r="M51" s="8"/>
      <c r="N51" s="8"/>
      <c r="O51" s="8"/>
      <c r="P51" s="8"/>
      <c r="Q51" s="12"/>
      <c r="R51" s="12"/>
      <c r="S51" s="12"/>
      <c r="T51" s="12"/>
      <c r="U51" s="12"/>
      <c r="V51" s="12"/>
    </row>
    <row r="52" spans="1:22" ht="12.75">
      <c r="A52" s="9">
        <v>2120</v>
      </c>
      <c r="B52" s="42" t="s">
        <v>88</v>
      </c>
      <c r="C52" s="42"/>
      <c r="D52" s="42"/>
      <c r="E52" s="1"/>
      <c r="F52" s="1"/>
      <c r="G52" s="1"/>
      <c r="H52" s="1"/>
      <c r="I52" s="1"/>
      <c r="J52" s="1"/>
      <c r="K52" s="1"/>
      <c r="L52" s="8"/>
      <c r="M52" s="8"/>
      <c r="N52" s="8"/>
      <c r="O52" s="8"/>
      <c r="P52" s="8"/>
      <c r="Q52" s="12"/>
      <c r="R52" s="12"/>
      <c r="S52" s="12"/>
      <c r="T52" s="12"/>
      <c r="U52" s="12"/>
      <c r="V52" s="12"/>
    </row>
    <row r="53" spans="1:22" ht="12.75">
      <c r="A53" s="9">
        <v>2200</v>
      </c>
      <c r="B53" s="42" t="s">
        <v>74</v>
      </c>
      <c r="C53" s="42"/>
      <c r="D53" s="42"/>
      <c r="E53" s="1"/>
      <c r="F53" s="1"/>
      <c r="G53" s="1"/>
      <c r="H53" s="1"/>
      <c r="I53" s="1"/>
      <c r="J53" s="1"/>
      <c r="K53" s="1"/>
      <c r="L53" s="8"/>
      <c r="M53" s="8"/>
      <c r="N53" s="8"/>
      <c r="O53" s="8"/>
      <c r="P53" s="8"/>
      <c r="Q53" s="12"/>
      <c r="R53" s="12"/>
      <c r="S53" s="12"/>
      <c r="T53" s="12"/>
      <c r="U53" s="12"/>
      <c r="V53" s="12"/>
    </row>
    <row r="54" spans="1:22" ht="12.75">
      <c r="A54" s="9">
        <v>2250</v>
      </c>
      <c r="B54" s="42" t="s">
        <v>89</v>
      </c>
      <c r="C54" s="42"/>
      <c r="D54" s="42"/>
      <c r="E54" s="1"/>
      <c r="F54" s="1"/>
      <c r="G54" s="1"/>
      <c r="H54" s="1"/>
      <c r="I54" s="1"/>
      <c r="J54" s="1"/>
      <c r="K54" s="1"/>
      <c r="L54" s="8"/>
      <c r="M54" s="8"/>
      <c r="N54" s="8"/>
      <c r="O54" s="8"/>
      <c r="P54" s="8"/>
      <c r="Q54" s="12"/>
      <c r="R54" s="12"/>
      <c r="S54" s="12"/>
      <c r="T54" s="12"/>
      <c r="U54" s="12"/>
      <c r="V54" s="12"/>
    </row>
    <row r="55" spans="1:22" ht="26.25" customHeight="1">
      <c r="A55" s="9">
        <v>2270</v>
      </c>
      <c r="B55" s="42" t="s">
        <v>52</v>
      </c>
      <c r="C55" s="42"/>
      <c r="D55" s="42"/>
      <c r="E55" s="1"/>
      <c r="F55" s="1"/>
      <c r="G55" s="1"/>
      <c r="H55" s="1"/>
      <c r="I55" s="1"/>
      <c r="J55" s="1"/>
      <c r="K55" s="1"/>
      <c r="L55" s="8"/>
      <c r="M55" s="8"/>
      <c r="N55" s="8"/>
      <c r="O55" s="8"/>
      <c r="P55" s="8"/>
      <c r="Q55" s="12"/>
      <c r="R55" s="12"/>
      <c r="S55" s="12"/>
      <c r="T55" s="12"/>
      <c r="U55" s="12"/>
      <c r="V55" s="12"/>
    </row>
    <row r="56" spans="1:22" ht="12.75">
      <c r="A56" s="12"/>
      <c r="B56" s="12"/>
      <c r="C56" s="12"/>
      <c r="D56" s="12"/>
      <c r="E56" s="14"/>
      <c r="F56" s="14"/>
      <c r="G56" s="14"/>
      <c r="H56" s="14"/>
      <c r="I56" s="14"/>
      <c r="J56" s="14"/>
      <c r="K56" s="14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.75">
      <c r="A57" s="11" t="s">
        <v>58</v>
      </c>
      <c r="B57" s="60" t="s">
        <v>59</v>
      </c>
      <c r="C57" s="60"/>
      <c r="D57" s="60"/>
      <c r="E57" s="60"/>
      <c r="F57" s="60"/>
      <c r="G57" s="60"/>
      <c r="H57" s="60"/>
      <c r="I57" s="60"/>
      <c r="J57" s="60"/>
      <c r="K57" s="60"/>
      <c r="L57" s="11"/>
      <c r="M57" s="11"/>
      <c r="N57" s="11"/>
      <c r="O57" s="11"/>
      <c r="P57" s="11"/>
      <c r="Q57" s="12"/>
      <c r="R57" s="12"/>
      <c r="S57" s="12"/>
      <c r="T57" s="12"/>
      <c r="U57" s="12"/>
      <c r="V57" s="12"/>
    </row>
    <row r="58" spans="1:22" ht="12.75">
      <c r="A58" s="12"/>
      <c r="B58" s="12"/>
      <c r="C58" s="12"/>
      <c r="D58" s="12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/>
      <c r="R58" s="12"/>
      <c r="S58" s="12"/>
      <c r="T58" s="12"/>
      <c r="U58" s="12"/>
      <c r="V58" s="12"/>
    </row>
    <row r="59" spans="1:22" ht="12.75">
      <c r="A59" s="2" t="s">
        <v>29</v>
      </c>
      <c r="B59" s="43" t="s">
        <v>30</v>
      </c>
      <c r="C59" s="44"/>
      <c r="D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2"/>
      <c r="R59" s="12"/>
      <c r="S59" s="12"/>
      <c r="T59" s="12"/>
      <c r="U59" s="12"/>
      <c r="V59" s="12"/>
    </row>
    <row r="60" spans="1:2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.75">
      <c r="A61" s="11" t="s">
        <v>60</v>
      </c>
      <c r="B61" s="60" t="s">
        <v>61</v>
      </c>
      <c r="C61" s="60"/>
      <c r="D61" s="60"/>
      <c r="E61" s="60"/>
      <c r="F61" s="60"/>
      <c r="G61" s="60"/>
      <c r="H61" s="60"/>
      <c r="I61" s="60"/>
      <c r="J61" s="60"/>
      <c r="K61" s="60"/>
      <c r="L61" s="11"/>
      <c r="M61" s="11"/>
      <c r="N61" s="11"/>
      <c r="O61" s="11"/>
      <c r="P61" s="11"/>
      <c r="Q61" s="12"/>
      <c r="R61" s="12"/>
      <c r="S61" s="12"/>
      <c r="T61" s="12"/>
      <c r="U61" s="12"/>
      <c r="V61" s="12"/>
    </row>
    <row r="62" spans="1:2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.75">
      <c r="A63" s="41" t="s">
        <v>31</v>
      </c>
      <c r="B63" s="61" t="s">
        <v>32</v>
      </c>
      <c r="C63" s="61"/>
      <c r="D63" s="61"/>
      <c r="E63" s="61" t="s">
        <v>20</v>
      </c>
      <c r="F63" s="61"/>
      <c r="G63" s="61"/>
      <c r="H63" s="61" t="s">
        <v>21</v>
      </c>
      <c r="I63" s="61"/>
      <c r="J63" s="61"/>
      <c r="K63" s="61" t="s">
        <v>22</v>
      </c>
      <c r="L63" s="61"/>
      <c r="M63" s="61"/>
      <c r="N63" s="61" t="s">
        <v>23</v>
      </c>
      <c r="O63" s="61"/>
      <c r="P63" s="61"/>
      <c r="Q63" s="12"/>
      <c r="R63" s="12"/>
      <c r="S63" s="12"/>
      <c r="T63" s="12"/>
      <c r="U63" s="12"/>
      <c r="V63" s="12"/>
    </row>
    <row r="64" spans="1:22" ht="68.25" customHeight="1">
      <c r="A64" s="41"/>
      <c r="B64" s="61"/>
      <c r="C64" s="61"/>
      <c r="D64" s="61"/>
      <c r="E64" s="2" t="s">
        <v>24</v>
      </c>
      <c r="F64" s="2" t="s">
        <v>25</v>
      </c>
      <c r="G64" s="2" t="s">
        <v>26</v>
      </c>
      <c r="H64" s="2" t="s">
        <v>24</v>
      </c>
      <c r="I64" s="2" t="s">
        <v>25</v>
      </c>
      <c r="J64" s="2" t="s">
        <v>26</v>
      </c>
      <c r="K64" s="2" t="s">
        <v>24</v>
      </c>
      <c r="L64" s="2" t="s">
        <v>25</v>
      </c>
      <c r="M64" s="2" t="s">
        <v>26</v>
      </c>
      <c r="N64" s="2" t="s">
        <v>24</v>
      </c>
      <c r="O64" s="2" t="s">
        <v>25</v>
      </c>
      <c r="P64" s="2" t="s">
        <v>26</v>
      </c>
      <c r="Q64" s="8"/>
      <c r="R64" s="8"/>
      <c r="S64" s="8"/>
      <c r="T64" s="8"/>
      <c r="U64" s="8"/>
      <c r="V64" s="11"/>
    </row>
    <row r="65" spans="1:22" ht="12.75">
      <c r="A65" s="30" t="s">
        <v>93</v>
      </c>
      <c r="B65" s="61" t="s">
        <v>90</v>
      </c>
      <c r="C65" s="61"/>
      <c r="D65" s="61"/>
      <c r="E65" s="30" t="s">
        <v>93</v>
      </c>
      <c r="F65" s="30" t="s">
        <v>93</v>
      </c>
      <c r="G65" s="30" t="s">
        <v>93</v>
      </c>
      <c r="H65" s="30" t="s">
        <v>93</v>
      </c>
      <c r="I65" s="30" t="s">
        <v>93</v>
      </c>
      <c r="J65" s="30" t="s">
        <v>93</v>
      </c>
      <c r="K65" s="30" t="s">
        <v>93</v>
      </c>
      <c r="L65" s="30" t="s">
        <v>93</v>
      </c>
      <c r="M65" s="30" t="s">
        <v>93</v>
      </c>
      <c r="N65" s="30" t="s">
        <v>93</v>
      </c>
      <c r="O65" s="30" t="s">
        <v>93</v>
      </c>
      <c r="P65" s="30" t="s">
        <v>93</v>
      </c>
      <c r="Q65" s="8"/>
      <c r="R65" s="8"/>
      <c r="S65" s="8"/>
      <c r="T65" s="8"/>
      <c r="U65" s="8"/>
      <c r="V65" s="11"/>
    </row>
    <row r="66" spans="1:22" ht="12.75">
      <c r="A66" s="30" t="s">
        <v>93</v>
      </c>
      <c r="B66" s="61" t="s">
        <v>93</v>
      </c>
      <c r="C66" s="61"/>
      <c r="D66" s="61"/>
      <c r="E66" s="30" t="s">
        <v>93</v>
      </c>
      <c r="F66" s="30" t="s">
        <v>93</v>
      </c>
      <c r="G66" s="30" t="s">
        <v>93</v>
      </c>
      <c r="H66" s="30" t="s">
        <v>93</v>
      </c>
      <c r="I66" s="30" t="s">
        <v>93</v>
      </c>
      <c r="J66" s="30" t="s">
        <v>93</v>
      </c>
      <c r="K66" s="30" t="s">
        <v>93</v>
      </c>
      <c r="L66" s="30" t="s">
        <v>93</v>
      </c>
      <c r="M66" s="30" t="s">
        <v>93</v>
      </c>
      <c r="N66" s="30" t="s">
        <v>93</v>
      </c>
      <c r="O66" s="30" t="s">
        <v>93</v>
      </c>
      <c r="P66" s="30" t="s">
        <v>93</v>
      </c>
      <c r="Q66" s="8"/>
      <c r="R66" s="8"/>
      <c r="S66" s="8"/>
      <c r="T66" s="8"/>
      <c r="U66" s="8"/>
      <c r="V66" s="11"/>
    </row>
    <row r="67" spans="1:22" ht="12.75">
      <c r="A67" s="30" t="s">
        <v>93</v>
      </c>
      <c r="B67" s="61" t="s">
        <v>91</v>
      </c>
      <c r="C67" s="61"/>
      <c r="D67" s="61"/>
      <c r="E67" s="30" t="s">
        <v>93</v>
      </c>
      <c r="F67" s="30" t="s">
        <v>93</v>
      </c>
      <c r="G67" s="30" t="s">
        <v>93</v>
      </c>
      <c r="H67" s="30" t="s">
        <v>93</v>
      </c>
      <c r="I67" s="30" t="s">
        <v>93</v>
      </c>
      <c r="J67" s="30" t="s">
        <v>93</v>
      </c>
      <c r="K67" s="30" t="s">
        <v>93</v>
      </c>
      <c r="L67" s="30" t="s">
        <v>93</v>
      </c>
      <c r="M67" s="30" t="s">
        <v>93</v>
      </c>
      <c r="N67" s="30" t="s">
        <v>93</v>
      </c>
      <c r="O67" s="30" t="s">
        <v>93</v>
      </c>
      <c r="P67" s="30" t="s">
        <v>93</v>
      </c>
      <c r="Q67" s="8"/>
      <c r="R67" s="8"/>
      <c r="S67" s="8"/>
      <c r="T67" s="8"/>
      <c r="U67" s="8"/>
      <c r="V67" s="11"/>
    </row>
    <row r="68" spans="1:22" ht="12.75">
      <c r="A68" s="30" t="s">
        <v>93</v>
      </c>
      <c r="B68" s="61" t="s">
        <v>93</v>
      </c>
      <c r="C68" s="61"/>
      <c r="D68" s="61"/>
      <c r="E68" s="30" t="s">
        <v>93</v>
      </c>
      <c r="F68" s="30" t="s">
        <v>93</v>
      </c>
      <c r="G68" s="30" t="s">
        <v>93</v>
      </c>
      <c r="H68" s="30" t="s">
        <v>93</v>
      </c>
      <c r="I68" s="30" t="s">
        <v>93</v>
      </c>
      <c r="J68" s="30" t="s">
        <v>93</v>
      </c>
      <c r="K68" s="30" t="s">
        <v>93</v>
      </c>
      <c r="L68" s="30" t="s">
        <v>93</v>
      </c>
      <c r="M68" s="30" t="s">
        <v>93</v>
      </c>
      <c r="N68" s="30" t="s">
        <v>93</v>
      </c>
      <c r="O68" s="30" t="s">
        <v>93</v>
      </c>
      <c r="P68" s="30" t="s">
        <v>93</v>
      </c>
      <c r="Q68" s="8"/>
      <c r="R68" s="8"/>
      <c r="S68" s="8"/>
      <c r="T68" s="8"/>
      <c r="U68" s="8"/>
      <c r="V68" s="11"/>
    </row>
    <row r="69" spans="1:22" ht="12.75">
      <c r="A69" s="30" t="s">
        <v>93</v>
      </c>
      <c r="B69" s="61" t="s">
        <v>92</v>
      </c>
      <c r="C69" s="61"/>
      <c r="D69" s="61"/>
      <c r="E69" s="30" t="s">
        <v>93</v>
      </c>
      <c r="F69" s="30" t="s">
        <v>93</v>
      </c>
      <c r="G69" s="30" t="s">
        <v>93</v>
      </c>
      <c r="H69" s="30" t="s">
        <v>93</v>
      </c>
      <c r="I69" s="30" t="s">
        <v>93</v>
      </c>
      <c r="J69" s="30" t="s">
        <v>93</v>
      </c>
      <c r="K69" s="30" t="s">
        <v>93</v>
      </c>
      <c r="L69" s="30" t="s">
        <v>93</v>
      </c>
      <c r="M69" s="30" t="s">
        <v>93</v>
      </c>
      <c r="N69" s="30" t="s">
        <v>93</v>
      </c>
      <c r="O69" s="30" t="s">
        <v>93</v>
      </c>
      <c r="P69" s="30" t="s">
        <v>93</v>
      </c>
      <c r="Q69" s="8"/>
      <c r="R69" s="8"/>
      <c r="S69" s="8"/>
      <c r="T69" s="8"/>
      <c r="U69" s="8"/>
      <c r="V69" s="11"/>
    </row>
    <row r="70" spans="1:22" ht="12.75">
      <c r="A70" s="31"/>
      <c r="B70" s="8"/>
      <c r="C70" s="8"/>
      <c r="D70" s="8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8"/>
      <c r="R70" s="8"/>
      <c r="S70" s="8"/>
      <c r="T70" s="8"/>
      <c r="U70" s="8"/>
      <c r="V70" s="11"/>
    </row>
    <row r="71" spans="1:22" ht="25.5" customHeight="1">
      <c r="A71" s="11" t="s">
        <v>62</v>
      </c>
      <c r="B71" s="40" t="s">
        <v>63</v>
      </c>
      <c r="C71" s="40"/>
      <c r="D71" s="40"/>
      <c r="E71" s="40"/>
      <c r="F71" s="40"/>
      <c r="G71" s="40"/>
      <c r="H71" s="40"/>
      <c r="I71" s="40"/>
      <c r="J71" s="40"/>
      <c r="K71" s="4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25.5" customHeight="1">
      <c r="A73" s="49" t="s">
        <v>17</v>
      </c>
      <c r="B73" s="49" t="s">
        <v>33</v>
      </c>
      <c r="C73" s="49" t="s">
        <v>71</v>
      </c>
      <c r="D73" s="49" t="s">
        <v>34</v>
      </c>
      <c r="E73" s="43" t="s">
        <v>20</v>
      </c>
      <c r="F73" s="44"/>
      <c r="G73" s="45"/>
      <c r="H73" s="43" t="s">
        <v>21</v>
      </c>
      <c r="I73" s="44"/>
      <c r="J73" s="45"/>
      <c r="K73" s="43" t="s">
        <v>22</v>
      </c>
      <c r="L73" s="44"/>
      <c r="M73" s="45"/>
      <c r="N73" s="43" t="s">
        <v>23</v>
      </c>
      <c r="O73" s="44"/>
      <c r="P73" s="44"/>
      <c r="Q73" s="11"/>
      <c r="R73" s="11"/>
      <c r="S73" s="11"/>
      <c r="T73" s="11"/>
      <c r="U73" s="11"/>
      <c r="V73" s="11"/>
    </row>
    <row r="74" spans="1:22" ht="24.75" customHeight="1">
      <c r="A74" s="50"/>
      <c r="B74" s="50"/>
      <c r="C74" s="50"/>
      <c r="D74" s="50"/>
      <c r="E74" s="2" t="s">
        <v>24</v>
      </c>
      <c r="F74" s="2" t="s">
        <v>25</v>
      </c>
      <c r="G74" s="2" t="s">
        <v>26</v>
      </c>
      <c r="H74" s="2" t="s">
        <v>24</v>
      </c>
      <c r="I74" s="2" t="s">
        <v>25</v>
      </c>
      <c r="J74" s="2" t="s">
        <v>26</v>
      </c>
      <c r="K74" s="2" t="s">
        <v>24</v>
      </c>
      <c r="L74" s="2" t="s">
        <v>25</v>
      </c>
      <c r="M74" s="2" t="s">
        <v>26</v>
      </c>
      <c r="N74" s="2" t="s">
        <v>24</v>
      </c>
      <c r="O74" s="2" t="s">
        <v>25</v>
      </c>
      <c r="P74" s="5" t="s">
        <v>26</v>
      </c>
      <c r="Q74" s="11"/>
      <c r="R74" s="11"/>
      <c r="S74" s="11"/>
      <c r="T74" s="11"/>
      <c r="U74" s="11"/>
      <c r="V74" s="11"/>
    </row>
    <row r="75" spans="1:22" ht="53.25" customHeight="1">
      <c r="A75" s="3">
        <v>1</v>
      </c>
      <c r="B75" s="57" t="s">
        <v>114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9"/>
      <c r="Q75" s="18"/>
      <c r="R75" s="18"/>
      <c r="S75" s="18"/>
      <c r="T75" s="18"/>
      <c r="U75" s="18"/>
      <c r="V75" s="18"/>
    </row>
    <row r="76" spans="1:22" ht="12.75">
      <c r="A76" s="3"/>
      <c r="B76" s="57" t="s">
        <v>35</v>
      </c>
      <c r="C76" s="58"/>
      <c r="D76" s="5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8"/>
      <c r="R76" s="18"/>
      <c r="S76" s="18"/>
      <c r="T76" s="18"/>
      <c r="U76" s="18"/>
      <c r="V76" s="18"/>
    </row>
    <row r="77" spans="1:22" ht="37.5" customHeight="1">
      <c r="A77" s="3"/>
      <c r="B77" s="33" t="s">
        <v>94</v>
      </c>
      <c r="C77" s="2" t="s">
        <v>95</v>
      </c>
      <c r="D77" s="2" t="s">
        <v>96</v>
      </c>
      <c r="E77" s="2">
        <f>E79+E80+E81</f>
        <v>21.5</v>
      </c>
      <c r="F77" s="2"/>
      <c r="G77" s="2">
        <f>E77</f>
        <v>21.5</v>
      </c>
      <c r="H77" s="2">
        <f>E77</f>
        <v>21.5</v>
      </c>
      <c r="I77" s="2"/>
      <c r="J77" s="2">
        <f>H77</f>
        <v>21.5</v>
      </c>
      <c r="K77" s="2">
        <f>H77</f>
        <v>21.5</v>
      </c>
      <c r="L77" s="2"/>
      <c r="M77" s="2">
        <f>K77</f>
        <v>21.5</v>
      </c>
      <c r="N77" s="2">
        <f>K77</f>
        <v>21.5</v>
      </c>
      <c r="O77" s="2"/>
      <c r="P77" s="2">
        <f>N77</f>
        <v>21.5</v>
      </c>
      <c r="Q77" s="18"/>
      <c r="R77" s="18"/>
      <c r="S77" s="18"/>
      <c r="T77" s="18"/>
      <c r="U77" s="18"/>
      <c r="V77" s="18"/>
    </row>
    <row r="78" spans="1:22" ht="15">
      <c r="A78" s="3"/>
      <c r="B78" s="34" t="s">
        <v>97</v>
      </c>
      <c r="C78" s="2" t="s">
        <v>100</v>
      </c>
      <c r="D78" s="2" t="s">
        <v>70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8"/>
      <c r="R78" s="18"/>
      <c r="S78" s="18"/>
      <c r="T78" s="18"/>
      <c r="U78" s="18"/>
      <c r="V78" s="18"/>
    </row>
    <row r="79" spans="1:22" ht="45">
      <c r="A79" s="3"/>
      <c r="B79" s="33" t="s">
        <v>98</v>
      </c>
      <c r="C79" s="2"/>
      <c r="D79" s="2"/>
      <c r="E79" s="2">
        <v>8</v>
      </c>
      <c r="F79" s="2"/>
      <c r="G79" s="2">
        <f>E79</f>
        <v>8</v>
      </c>
      <c r="H79" s="2">
        <v>8</v>
      </c>
      <c r="I79" s="2"/>
      <c r="J79" s="2">
        <f>H79</f>
        <v>8</v>
      </c>
      <c r="K79" s="2">
        <f>H79</f>
        <v>8</v>
      </c>
      <c r="L79" s="2"/>
      <c r="M79" s="2">
        <f>K79</f>
        <v>8</v>
      </c>
      <c r="N79" s="2">
        <f>K79</f>
        <v>8</v>
      </c>
      <c r="O79" s="2"/>
      <c r="P79" s="2">
        <f>N79</f>
        <v>8</v>
      </c>
      <c r="Q79" s="18"/>
      <c r="R79" s="18"/>
      <c r="S79" s="18"/>
      <c r="T79" s="18"/>
      <c r="U79" s="18"/>
      <c r="V79" s="18"/>
    </row>
    <row r="80" spans="1:22" ht="15">
      <c r="A80" s="3"/>
      <c r="B80" s="33" t="s">
        <v>99</v>
      </c>
      <c r="C80" s="2"/>
      <c r="D80" s="2"/>
      <c r="E80" s="2">
        <v>0.5</v>
      </c>
      <c r="F80" s="2"/>
      <c r="G80" s="2">
        <f>E80</f>
        <v>0.5</v>
      </c>
      <c r="H80" s="2">
        <v>0.5</v>
      </c>
      <c r="I80" s="2"/>
      <c r="J80" s="2">
        <f>H80</f>
        <v>0.5</v>
      </c>
      <c r="K80" s="2">
        <f>H80</f>
        <v>0.5</v>
      </c>
      <c r="L80" s="2"/>
      <c r="M80" s="2">
        <f>K80</f>
        <v>0.5</v>
      </c>
      <c r="N80" s="2">
        <f>K80</f>
        <v>0.5</v>
      </c>
      <c r="O80" s="2"/>
      <c r="P80" s="2">
        <f>N80</f>
        <v>0.5</v>
      </c>
      <c r="Q80" s="18"/>
      <c r="R80" s="18"/>
      <c r="S80" s="18"/>
      <c r="T80" s="18"/>
      <c r="U80" s="18"/>
      <c r="V80" s="18"/>
    </row>
    <row r="81" spans="1:22" ht="30">
      <c r="A81" s="3"/>
      <c r="B81" s="33" t="s">
        <v>115</v>
      </c>
      <c r="C81" s="2"/>
      <c r="D81" s="2"/>
      <c r="E81" s="2">
        <v>13</v>
      </c>
      <c r="F81" s="2"/>
      <c r="G81" s="2">
        <f>E81</f>
        <v>13</v>
      </c>
      <c r="H81" s="2">
        <v>13</v>
      </c>
      <c r="I81" s="2"/>
      <c r="J81" s="2">
        <f>H81</f>
        <v>13</v>
      </c>
      <c r="K81" s="2">
        <f>H81</f>
        <v>13</v>
      </c>
      <c r="L81" s="2"/>
      <c r="M81" s="2">
        <f>K81</f>
        <v>13</v>
      </c>
      <c r="N81" s="2">
        <f>K81</f>
        <v>13</v>
      </c>
      <c r="O81" s="2"/>
      <c r="P81" s="2">
        <f>N81</f>
        <v>13</v>
      </c>
      <c r="Q81" s="18"/>
      <c r="R81" s="18"/>
      <c r="S81" s="18"/>
      <c r="T81" s="18"/>
      <c r="U81" s="18"/>
      <c r="V81" s="18"/>
    </row>
    <row r="82" spans="1:22" ht="45">
      <c r="A82" s="3"/>
      <c r="B82" s="32" t="s">
        <v>101</v>
      </c>
      <c r="C82" s="2" t="s">
        <v>102</v>
      </c>
      <c r="D82" s="2" t="s">
        <v>103</v>
      </c>
      <c r="E82" s="89">
        <v>118.05</v>
      </c>
      <c r="F82" s="89"/>
      <c r="G82" s="89">
        <f>E82</f>
        <v>118.05</v>
      </c>
      <c r="H82" s="89">
        <f>G82</f>
        <v>118.05</v>
      </c>
      <c r="I82" s="89"/>
      <c r="J82" s="89">
        <f>H82</f>
        <v>118.05</v>
      </c>
      <c r="K82" s="89">
        <f>J82</f>
        <v>118.05</v>
      </c>
      <c r="L82" s="89"/>
      <c r="M82" s="89">
        <f>K82</f>
        <v>118.05</v>
      </c>
      <c r="N82" s="89">
        <f>M82</f>
        <v>118.05</v>
      </c>
      <c r="O82" s="89"/>
      <c r="P82" s="89">
        <f>N82</f>
        <v>118.05</v>
      </c>
      <c r="Q82" s="18"/>
      <c r="R82" s="18"/>
      <c r="S82" s="18"/>
      <c r="T82" s="18"/>
      <c r="U82" s="18"/>
      <c r="V82" s="18"/>
    </row>
    <row r="83" spans="1:22" ht="12.75">
      <c r="A83" s="3"/>
      <c r="B83" s="57" t="s">
        <v>37</v>
      </c>
      <c r="C83" s="58"/>
      <c r="D83" s="5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8"/>
      <c r="R83" s="18"/>
      <c r="S83" s="18"/>
      <c r="T83" s="18"/>
      <c r="U83" s="18"/>
      <c r="V83" s="18"/>
    </row>
    <row r="84" spans="1:22" ht="114.75">
      <c r="A84" s="2"/>
      <c r="B84" s="2" t="s">
        <v>116</v>
      </c>
      <c r="C84" s="2" t="s">
        <v>117</v>
      </c>
      <c r="D84" s="2" t="s">
        <v>36</v>
      </c>
      <c r="E84" s="9">
        <v>123</v>
      </c>
      <c r="F84" s="9"/>
      <c r="G84" s="9">
        <f>E84</f>
        <v>123</v>
      </c>
      <c r="H84" s="9">
        <v>278</v>
      </c>
      <c r="I84" s="9"/>
      <c r="J84" s="9">
        <f>H84</f>
        <v>278</v>
      </c>
      <c r="K84" s="9">
        <v>407</v>
      </c>
      <c r="L84" s="9"/>
      <c r="M84" s="9">
        <f>K84</f>
        <v>407</v>
      </c>
      <c r="N84" s="9">
        <v>497</v>
      </c>
      <c r="O84" s="9"/>
      <c r="P84" s="9">
        <f>N84</f>
        <v>497</v>
      </c>
      <c r="Q84" s="11"/>
      <c r="R84" s="11"/>
      <c r="S84" s="11"/>
      <c r="T84" s="11"/>
      <c r="U84" s="11"/>
      <c r="V84" s="11"/>
    </row>
    <row r="85" spans="1:22" ht="12.75">
      <c r="A85" s="25"/>
      <c r="B85" s="51" t="s">
        <v>39</v>
      </c>
      <c r="C85" s="52"/>
      <c r="D85" s="53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11"/>
      <c r="R85" s="11"/>
      <c r="S85" s="11"/>
      <c r="T85" s="11"/>
      <c r="U85" s="11"/>
      <c r="V85" s="11"/>
    </row>
    <row r="86" spans="1:22" ht="38.25">
      <c r="A86" s="2"/>
      <c r="B86" s="2" t="s">
        <v>118</v>
      </c>
      <c r="C86" s="24" t="s">
        <v>42</v>
      </c>
      <c r="D86" s="2" t="s">
        <v>119</v>
      </c>
      <c r="E86" s="9">
        <f>132911/E77/3</f>
        <v>2060.6356589147285</v>
      </c>
      <c r="F86" s="9"/>
      <c r="G86" s="9">
        <f>E86</f>
        <v>2060.6356589147285</v>
      </c>
      <c r="H86" s="9">
        <f>139700/H77/3</f>
        <v>2165.891472868217</v>
      </c>
      <c r="I86" s="9"/>
      <c r="J86" s="9">
        <f>H86</f>
        <v>2165.891472868217</v>
      </c>
      <c r="K86" s="9">
        <f>(28000+28000+28000+20000+20000+19122)/K77/3</f>
        <v>2218.9457364341083</v>
      </c>
      <c r="L86" s="9"/>
      <c r="M86" s="9">
        <f>K86</f>
        <v>2218.9457364341083</v>
      </c>
      <c r="N86" s="9">
        <f>(26359+25900+25900+17000+17000+19000)/N77/3</f>
        <v>2033.4728682170544</v>
      </c>
      <c r="O86" s="9"/>
      <c r="P86" s="9">
        <f>N86</f>
        <v>2033.4728682170544</v>
      </c>
      <c r="Q86" s="12"/>
      <c r="R86" s="12"/>
      <c r="S86" s="12"/>
      <c r="T86" s="12"/>
      <c r="U86" s="12"/>
      <c r="V86" s="12"/>
    </row>
    <row r="87" spans="1:22" ht="45">
      <c r="A87" s="2"/>
      <c r="B87" s="36" t="s">
        <v>105</v>
      </c>
      <c r="C87" s="2" t="s">
        <v>120</v>
      </c>
      <c r="D87" s="2" t="s">
        <v>119</v>
      </c>
      <c r="E87" s="4">
        <f>E46/E77</f>
        <v>9.360418604651162</v>
      </c>
      <c r="F87" s="4"/>
      <c r="G87" s="4">
        <f>E87</f>
        <v>9.360418604651162</v>
      </c>
      <c r="H87" s="4">
        <f aca="true" t="shared" si="1" ref="H87:N87">H46/H77</f>
        <v>18.675906976744184</v>
      </c>
      <c r="I87" s="4"/>
      <c r="J87" s="4">
        <f>H87</f>
        <v>18.675906976744184</v>
      </c>
      <c r="K87" s="4">
        <f t="shared" si="1"/>
        <v>28.124790697674417</v>
      </c>
      <c r="L87" s="4"/>
      <c r="M87" s="4">
        <f>K87</f>
        <v>28.124790697674417</v>
      </c>
      <c r="N87" s="4">
        <f t="shared" si="1"/>
        <v>37.28018604651162</v>
      </c>
      <c r="O87" s="4"/>
      <c r="P87" s="4">
        <f>N87</f>
        <v>37.28018604651162</v>
      </c>
      <c r="Q87" s="12"/>
      <c r="R87" s="12"/>
      <c r="S87" s="12"/>
      <c r="T87" s="12"/>
      <c r="U87" s="12"/>
      <c r="V87" s="12"/>
    </row>
    <row r="88" spans="1:22" ht="12.75">
      <c r="A88" s="37"/>
      <c r="B88" s="54" t="s">
        <v>40</v>
      </c>
      <c r="C88" s="55"/>
      <c r="D88" s="56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12"/>
      <c r="R88" s="12"/>
      <c r="S88" s="12"/>
      <c r="T88" s="12"/>
      <c r="U88" s="12"/>
      <c r="V88" s="12"/>
    </row>
    <row r="89" spans="1:22" ht="75">
      <c r="A89" s="2"/>
      <c r="B89" s="36" t="s">
        <v>121</v>
      </c>
      <c r="C89" s="2" t="s">
        <v>41</v>
      </c>
      <c r="D89" s="2" t="s">
        <v>104</v>
      </c>
      <c r="E89" s="2" t="s">
        <v>106</v>
      </c>
      <c r="F89" s="2" t="s">
        <v>106</v>
      </c>
      <c r="G89" s="2" t="s">
        <v>106</v>
      </c>
      <c r="H89" s="2" t="s">
        <v>106</v>
      </c>
      <c r="I89" s="2" t="s">
        <v>106</v>
      </c>
      <c r="J89" s="2" t="s">
        <v>106</v>
      </c>
      <c r="K89" s="2" t="s">
        <v>106</v>
      </c>
      <c r="L89" s="2" t="s">
        <v>106</v>
      </c>
      <c r="M89" s="2" t="s">
        <v>106</v>
      </c>
      <c r="N89" s="2">
        <v>100</v>
      </c>
      <c r="O89" s="2">
        <v>100</v>
      </c>
      <c r="P89" s="2">
        <v>100</v>
      </c>
      <c r="Q89" s="12"/>
      <c r="R89" s="12"/>
      <c r="S89" s="12"/>
      <c r="T89" s="12"/>
      <c r="U89" s="12"/>
      <c r="V89" s="12"/>
    </row>
    <row r="90" spans="1:2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.75">
      <c r="A91" s="11" t="s">
        <v>64</v>
      </c>
      <c r="B91" s="60" t="s">
        <v>65</v>
      </c>
      <c r="C91" s="60"/>
      <c r="D91" s="60"/>
      <c r="E91" s="60"/>
      <c r="F91" s="60"/>
      <c r="G91" s="60"/>
      <c r="H91" s="60"/>
      <c r="I91" s="60"/>
      <c r="J91" s="60"/>
      <c r="K91" s="60"/>
      <c r="L91" s="11"/>
      <c r="M91" s="11"/>
      <c r="N91" s="11"/>
      <c r="O91" s="11"/>
      <c r="P91" s="11"/>
      <c r="Q91" s="12"/>
      <c r="R91" s="12"/>
      <c r="S91" s="12"/>
      <c r="T91" s="12"/>
      <c r="U91" s="12"/>
      <c r="V91" s="12"/>
    </row>
    <row r="92" spans="1:2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.75">
      <c r="A93" s="11" t="s">
        <v>66</v>
      </c>
      <c r="B93" s="11" t="s">
        <v>67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8"/>
      <c r="N93" s="8"/>
      <c r="O93" s="8"/>
      <c r="P93" s="8"/>
      <c r="Q93" s="12"/>
      <c r="R93" s="12"/>
      <c r="S93" s="12"/>
      <c r="T93" s="12"/>
      <c r="U93" s="12"/>
      <c r="V93" s="12"/>
    </row>
    <row r="94" spans="1:22" ht="89.25">
      <c r="A94" s="2" t="s">
        <v>43</v>
      </c>
      <c r="B94" s="2" t="s">
        <v>44</v>
      </c>
      <c r="C94" s="61" t="s">
        <v>45</v>
      </c>
      <c r="D94" s="61"/>
      <c r="E94" s="61"/>
      <c r="F94" s="61" t="s">
        <v>46</v>
      </c>
      <c r="G94" s="61"/>
      <c r="H94" s="61"/>
      <c r="I94" s="61" t="s">
        <v>47</v>
      </c>
      <c r="J94" s="61"/>
      <c r="K94" s="61"/>
      <c r="L94" s="2" t="s">
        <v>48</v>
      </c>
      <c r="M94" s="8"/>
      <c r="N94" s="8"/>
      <c r="O94" s="8"/>
      <c r="P94" s="8"/>
      <c r="Q94" s="12"/>
      <c r="R94" s="12"/>
      <c r="S94" s="12"/>
      <c r="T94" s="12"/>
      <c r="U94" s="12"/>
      <c r="V94" s="12"/>
    </row>
    <row r="95" spans="1:22" ht="30.75" customHeight="1">
      <c r="A95" s="2"/>
      <c r="B95" s="2"/>
      <c r="C95" s="2" t="s">
        <v>24</v>
      </c>
      <c r="D95" s="2" t="s">
        <v>25</v>
      </c>
      <c r="E95" s="2" t="s">
        <v>26</v>
      </c>
      <c r="F95" s="2" t="s">
        <v>24</v>
      </c>
      <c r="G95" s="2" t="s">
        <v>25</v>
      </c>
      <c r="H95" s="2" t="s">
        <v>26</v>
      </c>
      <c r="I95" s="2" t="s">
        <v>24</v>
      </c>
      <c r="J95" s="2" t="s">
        <v>25</v>
      </c>
      <c r="K95" s="2" t="s">
        <v>26</v>
      </c>
      <c r="L95" s="2" t="s">
        <v>24</v>
      </c>
      <c r="M95" s="8"/>
      <c r="N95" s="8"/>
      <c r="O95" s="8"/>
      <c r="P95" s="8"/>
      <c r="Q95" s="12"/>
      <c r="R95" s="12"/>
      <c r="S95" s="12"/>
      <c r="T95" s="12"/>
      <c r="U95" s="12"/>
      <c r="V95" s="12"/>
    </row>
    <row r="96" spans="1:22" ht="12.75">
      <c r="A96" s="2" t="s">
        <v>49</v>
      </c>
      <c r="B96" s="2" t="s">
        <v>50</v>
      </c>
      <c r="C96" s="20"/>
      <c r="D96" s="2"/>
      <c r="E96" s="2"/>
      <c r="F96" s="2"/>
      <c r="G96" s="2"/>
      <c r="H96" s="2"/>
      <c r="I96" s="2"/>
      <c r="J96" s="2"/>
      <c r="K96" s="2"/>
      <c r="L96" s="2"/>
      <c r="M96" s="8"/>
      <c r="N96" s="8"/>
      <c r="O96" s="8"/>
      <c r="P96" s="8"/>
      <c r="Q96" s="12"/>
      <c r="R96" s="12"/>
      <c r="S96" s="12"/>
      <c r="T96" s="12"/>
      <c r="U96" s="12"/>
      <c r="V96" s="12"/>
    </row>
    <row r="97" spans="1:2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4"/>
      <c r="N97" s="14"/>
      <c r="O97" s="14"/>
      <c r="P97" s="14"/>
      <c r="Q97" s="12"/>
      <c r="R97" s="12"/>
      <c r="S97" s="12"/>
      <c r="T97" s="12"/>
      <c r="U97" s="12"/>
      <c r="V97" s="12"/>
    </row>
    <row r="98" spans="1:22" ht="12.75" customHeight="1">
      <c r="A98" s="40" t="s">
        <v>51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12"/>
      <c r="R98" s="12"/>
      <c r="S98" s="12"/>
      <c r="T98" s="12"/>
      <c r="U98" s="12"/>
      <c r="V98" s="12"/>
    </row>
    <row r="99" spans="1:2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ht="43.5" customHeight="1">
      <c r="A100" s="48" t="s">
        <v>122</v>
      </c>
      <c r="B100" s="48"/>
      <c r="C100" s="48"/>
      <c r="D100" s="6"/>
      <c r="E100" s="6"/>
      <c r="F100" s="6"/>
      <c r="G100" s="6"/>
      <c r="H100" s="6"/>
      <c r="I100" s="48" t="s">
        <v>123</v>
      </c>
      <c r="J100" s="48"/>
      <c r="K100" s="48"/>
      <c r="L100" s="6"/>
      <c r="M100" s="6"/>
      <c r="N100" s="6"/>
      <c r="O100" s="6"/>
      <c r="P100" s="6"/>
      <c r="Q100" s="12"/>
      <c r="R100" s="12"/>
      <c r="S100" s="12"/>
      <c r="T100" s="12"/>
      <c r="U100" s="12"/>
      <c r="V100" s="12"/>
    </row>
    <row r="101" spans="1:22" ht="41.25" customHeight="1">
      <c r="A101" s="90" t="s">
        <v>68</v>
      </c>
      <c r="B101" s="90"/>
      <c r="C101" s="90"/>
      <c r="D101" s="91"/>
      <c r="E101" s="91"/>
      <c r="F101" s="91"/>
      <c r="G101" s="91"/>
      <c r="H101" s="91"/>
      <c r="I101" s="90" t="s">
        <v>53</v>
      </c>
      <c r="J101" s="90"/>
      <c r="K101" s="90"/>
      <c r="L101" s="7"/>
      <c r="M101" s="7"/>
      <c r="N101" s="7"/>
      <c r="O101" s="7"/>
      <c r="P101" s="7"/>
      <c r="Q101" s="12"/>
      <c r="R101" s="12"/>
      <c r="S101" s="12"/>
      <c r="T101" s="12"/>
      <c r="U101" s="12"/>
      <c r="V101" s="12"/>
    </row>
    <row r="102" spans="1:2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2"/>
      <c r="R102" s="12"/>
      <c r="S102" s="12"/>
      <c r="T102" s="12"/>
      <c r="U102" s="12"/>
      <c r="V102" s="12"/>
    </row>
  </sheetData>
  <mergeCells count="98">
    <mergeCell ref="A12:P12"/>
    <mergeCell ref="A13:P13"/>
    <mergeCell ref="M5:P5"/>
    <mergeCell ref="M6:P6"/>
    <mergeCell ref="M8:P8"/>
    <mergeCell ref="M9:P9"/>
    <mergeCell ref="M10:P10"/>
    <mergeCell ref="A11:P11"/>
    <mergeCell ref="B15:C15"/>
    <mergeCell ref="E15:K15"/>
    <mergeCell ref="B16:C16"/>
    <mergeCell ref="E16:K16"/>
    <mergeCell ref="B25:E25"/>
    <mergeCell ref="F25:G25"/>
    <mergeCell ref="H25:J25"/>
    <mergeCell ref="B26:E26"/>
    <mergeCell ref="F26:G26"/>
    <mergeCell ref="H26:J26"/>
    <mergeCell ref="B48:K48"/>
    <mergeCell ref="B40:K40"/>
    <mergeCell ref="K42:M42"/>
    <mergeCell ref="B38:O38"/>
    <mergeCell ref="N63:P63"/>
    <mergeCell ref="B65:D65"/>
    <mergeCell ref="B71:K71"/>
    <mergeCell ref="B69:D69"/>
    <mergeCell ref="B67:D67"/>
    <mergeCell ref="B66:D66"/>
    <mergeCell ref="B61:K61"/>
    <mergeCell ref="K63:M63"/>
    <mergeCell ref="E73:G73"/>
    <mergeCell ref="H73:J73"/>
    <mergeCell ref="K73:M73"/>
    <mergeCell ref="B68:D68"/>
    <mergeCell ref="N73:P73"/>
    <mergeCell ref="B75:P75"/>
    <mergeCell ref="B76:D76"/>
    <mergeCell ref="B83:D83"/>
    <mergeCell ref="M1:P1"/>
    <mergeCell ref="M2:P2"/>
    <mergeCell ref="M3:P3"/>
    <mergeCell ref="M4:P4"/>
    <mergeCell ref="N18:P18"/>
    <mergeCell ref="B19:C19"/>
    <mergeCell ref="E19:K19"/>
    <mergeCell ref="N19:P19"/>
    <mergeCell ref="B18:C18"/>
    <mergeCell ref="E18:K18"/>
    <mergeCell ref="N21:P21"/>
    <mergeCell ref="B22:C22"/>
    <mergeCell ref="N22:P22"/>
    <mergeCell ref="B24:E24"/>
    <mergeCell ref="F24:G24"/>
    <mergeCell ref="H24:J24"/>
    <mergeCell ref="B21:C21"/>
    <mergeCell ref="E21:K21"/>
    <mergeCell ref="B28:F28"/>
    <mergeCell ref="C32:K32"/>
    <mergeCell ref="B34:K34"/>
    <mergeCell ref="B36:K36"/>
    <mergeCell ref="C29:K29"/>
    <mergeCell ref="B31:E31"/>
    <mergeCell ref="A42:A43"/>
    <mergeCell ref="B42:D43"/>
    <mergeCell ref="E42:G42"/>
    <mergeCell ref="H42:J42"/>
    <mergeCell ref="B37:O37"/>
    <mergeCell ref="N42:P42"/>
    <mergeCell ref="B44:D44"/>
    <mergeCell ref="B45:D45"/>
    <mergeCell ref="B46:D46"/>
    <mergeCell ref="B50:D50"/>
    <mergeCell ref="B53:D53"/>
    <mergeCell ref="B55:D55"/>
    <mergeCell ref="B59:D59"/>
    <mergeCell ref="B51:D51"/>
    <mergeCell ref="B52:D52"/>
    <mergeCell ref="B54:D54"/>
    <mergeCell ref="B57:K57"/>
    <mergeCell ref="A63:A64"/>
    <mergeCell ref="B63:D64"/>
    <mergeCell ref="E63:G63"/>
    <mergeCell ref="H63:J63"/>
    <mergeCell ref="A101:C101"/>
    <mergeCell ref="I101:K101"/>
    <mergeCell ref="B91:K91"/>
    <mergeCell ref="C94:E94"/>
    <mergeCell ref="F94:H94"/>
    <mergeCell ref="I94:K94"/>
    <mergeCell ref="A98:P98"/>
    <mergeCell ref="A100:C100"/>
    <mergeCell ref="I100:K100"/>
    <mergeCell ref="A73:A74"/>
    <mergeCell ref="B73:B74"/>
    <mergeCell ref="C73:C74"/>
    <mergeCell ref="D73:D74"/>
    <mergeCell ref="B85:D85"/>
    <mergeCell ref="B88:D8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tabSelected="1" view="pageBreakPreview" zoomScaleNormal="75" zoomScaleSheetLayoutView="100" workbookViewId="0" topLeftCell="A88">
      <selection activeCell="H6" sqref="H6"/>
    </sheetView>
  </sheetViews>
  <sheetFormatPr defaultColWidth="9.00390625" defaultRowHeight="12.75"/>
  <cols>
    <col min="1" max="1" width="7.75390625" style="13" customWidth="1"/>
    <col min="2" max="2" width="17.375" style="13" bestFit="1" customWidth="1"/>
    <col min="3" max="3" width="7.375" style="13" customWidth="1"/>
    <col min="4" max="4" width="8.25390625" style="13" customWidth="1"/>
    <col min="5" max="5" width="10.375" style="13" customWidth="1"/>
    <col min="6" max="6" width="9.75390625" style="13" customWidth="1"/>
    <col min="7" max="7" width="10.125" style="13" customWidth="1"/>
    <col min="8" max="8" width="10.75390625" style="13" customWidth="1"/>
    <col min="9" max="9" width="9.00390625" style="13" customWidth="1"/>
    <col min="10" max="10" width="10.75390625" style="13" customWidth="1"/>
    <col min="11" max="11" width="11.00390625" style="13" customWidth="1"/>
    <col min="12" max="12" width="9.625" style="13" customWidth="1"/>
    <col min="13" max="13" width="11.625" style="13" customWidth="1"/>
    <col min="14" max="14" width="11.25390625" style="13" customWidth="1"/>
    <col min="15" max="15" width="9.75390625" style="13" customWidth="1"/>
    <col min="16" max="16" width="11.75390625" style="13" customWidth="1"/>
    <col min="17" max="16384" width="9.125" style="13" customWidth="1"/>
  </cols>
  <sheetData>
    <row r="1" spans="1:22" ht="12.75">
      <c r="A1" s="27"/>
      <c r="B1" s="27"/>
      <c r="C1" s="27"/>
      <c r="D1" s="27"/>
      <c r="E1" s="27"/>
      <c r="F1" s="27"/>
      <c r="G1" s="27"/>
      <c r="H1" s="27"/>
      <c r="J1" s="27"/>
      <c r="K1" s="27"/>
      <c r="L1" s="27"/>
      <c r="M1" s="75" t="s">
        <v>75</v>
      </c>
      <c r="N1" s="75"/>
      <c r="O1" s="75"/>
      <c r="P1" s="75"/>
      <c r="Q1" s="11"/>
      <c r="R1" s="11"/>
      <c r="S1" s="11"/>
      <c r="T1" s="11"/>
      <c r="U1" s="12"/>
      <c r="V1" s="12"/>
    </row>
    <row r="2" spans="1:22" ht="18.75">
      <c r="A2" s="27"/>
      <c r="B2" s="27"/>
      <c r="C2" s="27"/>
      <c r="D2" s="27"/>
      <c r="E2" s="27"/>
      <c r="F2" s="27"/>
      <c r="G2" s="27"/>
      <c r="H2" s="27"/>
      <c r="I2" s="28"/>
      <c r="K2" s="27"/>
      <c r="L2" s="27"/>
      <c r="M2" s="76" t="s">
        <v>80</v>
      </c>
      <c r="N2" s="76"/>
      <c r="O2" s="76"/>
      <c r="P2" s="76"/>
      <c r="Q2" s="11"/>
      <c r="R2" s="11"/>
      <c r="S2" s="11"/>
      <c r="T2" s="11"/>
      <c r="U2" s="12"/>
      <c r="V2" s="12"/>
    </row>
    <row r="3" spans="1:22" ht="18.75">
      <c r="A3" s="27"/>
      <c r="B3" s="27"/>
      <c r="C3" s="27"/>
      <c r="D3" s="27"/>
      <c r="E3" s="27"/>
      <c r="F3" s="27"/>
      <c r="G3" s="27"/>
      <c r="H3" s="27"/>
      <c r="I3" s="28"/>
      <c r="K3" s="27"/>
      <c r="L3" s="27"/>
      <c r="M3" s="75" t="s">
        <v>76</v>
      </c>
      <c r="N3" s="75"/>
      <c r="O3" s="75"/>
      <c r="P3" s="75"/>
      <c r="Q3" s="11"/>
      <c r="R3" s="11"/>
      <c r="S3" s="11"/>
      <c r="T3" s="11"/>
      <c r="U3" s="12"/>
      <c r="V3" s="12"/>
    </row>
    <row r="4" spans="1:22" ht="18.75">
      <c r="A4" s="27"/>
      <c r="B4" s="27"/>
      <c r="C4" s="27"/>
      <c r="D4" s="27"/>
      <c r="E4" s="27"/>
      <c r="F4" s="27"/>
      <c r="G4" s="27"/>
      <c r="H4" s="27"/>
      <c r="I4" s="28"/>
      <c r="K4" s="27"/>
      <c r="L4" s="27"/>
      <c r="M4" s="76" t="s">
        <v>77</v>
      </c>
      <c r="N4" s="76"/>
      <c r="O4" s="76"/>
      <c r="P4" s="76"/>
      <c r="Q4" s="11"/>
      <c r="R4" s="11"/>
      <c r="S4" s="11"/>
      <c r="T4" s="11"/>
      <c r="U4" s="12"/>
      <c r="V4" s="12"/>
    </row>
    <row r="5" spans="1:22" ht="18.75">
      <c r="A5" s="27"/>
      <c r="B5" s="27"/>
      <c r="C5" s="27"/>
      <c r="D5" s="27"/>
      <c r="E5" s="27"/>
      <c r="F5" s="27"/>
      <c r="G5" s="27"/>
      <c r="H5" s="27"/>
      <c r="I5" s="28"/>
      <c r="K5" s="27"/>
      <c r="L5" s="27"/>
      <c r="M5" s="82"/>
      <c r="N5" s="82"/>
      <c r="O5" s="82"/>
      <c r="P5" s="82"/>
      <c r="Q5" s="11"/>
      <c r="R5" s="11"/>
      <c r="S5" s="11"/>
      <c r="T5" s="11"/>
      <c r="U5" s="12"/>
      <c r="V5" s="12"/>
    </row>
    <row r="6" spans="1:22" ht="18.75">
      <c r="A6" s="27"/>
      <c r="B6" s="27"/>
      <c r="C6" s="27"/>
      <c r="D6" s="27"/>
      <c r="E6" s="27"/>
      <c r="F6" s="27"/>
      <c r="G6" s="27"/>
      <c r="H6" s="27"/>
      <c r="I6" s="28"/>
      <c r="J6" s="29" t="s">
        <v>81</v>
      </c>
      <c r="K6" s="27"/>
      <c r="L6" s="27"/>
      <c r="M6" s="83" t="s">
        <v>83</v>
      </c>
      <c r="N6" s="83"/>
      <c r="O6" s="83"/>
      <c r="P6" s="83"/>
      <c r="Q6" s="11"/>
      <c r="R6" s="11"/>
      <c r="S6" s="11"/>
      <c r="T6" s="11"/>
      <c r="U6" s="12"/>
      <c r="V6" s="12"/>
    </row>
    <row r="7" spans="1:22" ht="18.75">
      <c r="A7" s="27"/>
      <c r="B7" s="27"/>
      <c r="C7" s="27"/>
      <c r="D7" s="27"/>
      <c r="E7" s="27"/>
      <c r="F7" s="27"/>
      <c r="G7" s="27"/>
      <c r="H7" s="27"/>
      <c r="I7" s="28"/>
      <c r="K7" s="27"/>
      <c r="L7" s="27"/>
      <c r="M7" s="29" t="s">
        <v>78</v>
      </c>
      <c r="N7" s="27"/>
      <c r="O7" s="27"/>
      <c r="P7" s="27"/>
      <c r="Q7" s="11"/>
      <c r="R7" s="11"/>
      <c r="S7" s="11"/>
      <c r="T7" s="11"/>
      <c r="U7" s="12"/>
      <c r="V7" s="12"/>
    </row>
    <row r="8" spans="1:22" ht="18.75">
      <c r="A8" s="27"/>
      <c r="B8" s="27"/>
      <c r="C8" s="27"/>
      <c r="D8" s="27"/>
      <c r="E8" s="27"/>
      <c r="F8" s="27"/>
      <c r="G8" s="27"/>
      <c r="H8" s="27"/>
      <c r="I8" s="28"/>
      <c r="K8" s="27"/>
      <c r="L8" s="27"/>
      <c r="M8" s="82"/>
      <c r="N8" s="82"/>
      <c r="O8" s="82"/>
      <c r="P8" s="82"/>
      <c r="Q8" s="11"/>
      <c r="R8" s="11"/>
      <c r="S8" s="11"/>
      <c r="T8" s="11"/>
      <c r="U8" s="12"/>
      <c r="V8" s="12"/>
    </row>
    <row r="9" spans="1:22" ht="18.75">
      <c r="A9" s="27"/>
      <c r="B9" s="27"/>
      <c r="C9" s="27"/>
      <c r="D9" s="27"/>
      <c r="E9" s="27"/>
      <c r="F9" s="27"/>
      <c r="G9" s="27"/>
      <c r="H9" s="27"/>
      <c r="I9" s="28"/>
      <c r="K9" s="27"/>
      <c r="L9" s="27"/>
      <c r="M9" s="76" t="s">
        <v>82</v>
      </c>
      <c r="N9" s="76"/>
      <c r="O9" s="76"/>
      <c r="P9" s="76"/>
      <c r="Q9" s="11"/>
      <c r="R9" s="11"/>
      <c r="S9" s="11"/>
      <c r="T9" s="11"/>
      <c r="U9" s="12"/>
      <c r="V9" s="12"/>
    </row>
    <row r="10" spans="1:22" ht="18.75">
      <c r="A10" s="27"/>
      <c r="B10" s="27"/>
      <c r="C10" s="27"/>
      <c r="D10" s="27"/>
      <c r="E10" s="27"/>
      <c r="F10" s="27"/>
      <c r="G10" s="27"/>
      <c r="H10" s="27"/>
      <c r="I10" s="28"/>
      <c r="K10" s="27"/>
      <c r="L10" s="27"/>
      <c r="M10" s="76" t="s">
        <v>79</v>
      </c>
      <c r="N10" s="76"/>
      <c r="O10" s="76"/>
      <c r="P10" s="76"/>
      <c r="Q10" s="11"/>
      <c r="R10" s="11"/>
      <c r="S10" s="11"/>
      <c r="T10" s="11"/>
      <c r="U10" s="12"/>
      <c r="V10" s="12"/>
    </row>
    <row r="11" spans="1:22" ht="12.75">
      <c r="A11" s="84" t="s">
        <v>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11"/>
      <c r="R11" s="11"/>
      <c r="S11" s="11"/>
      <c r="T11" s="11"/>
      <c r="U11" s="12"/>
      <c r="V11" s="12"/>
    </row>
    <row r="12" spans="1:22" ht="12.75">
      <c r="A12" s="79" t="s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"/>
      <c r="R12" s="11"/>
      <c r="S12" s="11"/>
      <c r="T12" s="11"/>
      <c r="U12" s="12"/>
      <c r="V12" s="12"/>
    </row>
    <row r="13" spans="1:22" ht="12.75">
      <c r="A13" s="79" t="s">
        <v>73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"/>
      <c r="R13" s="11"/>
      <c r="S13" s="11"/>
      <c r="T13" s="11"/>
      <c r="U13" s="12"/>
      <c r="V13" s="12"/>
    </row>
    <row r="14" spans="1:22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2.75" customHeight="1">
      <c r="A15" s="11" t="s">
        <v>2</v>
      </c>
      <c r="B15" s="78"/>
      <c r="C15" s="78"/>
      <c r="E15" s="70"/>
      <c r="F15" s="70"/>
      <c r="G15" s="70"/>
      <c r="H15" s="70"/>
      <c r="I15" s="70"/>
      <c r="J15" s="70"/>
      <c r="K15" s="70"/>
      <c r="L15" s="8"/>
      <c r="M15" s="8"/>
      <c r="N15" s="8"/>
      <c r="O15" s="8"/>
      <c r="P15" s="8"/>
      <c r="Q15" s="12"/>
      <c r="R15" s="12"/>
      <c r="S15" s="12"/>
      <c r="T15" s="12"/>
      <c r="U15" s="12"/>
      <c r="V15" s="12"/>
    </row>
    <row r="16" spans="1:22" ht="12.75">
      <c r="A16" s="11"/>
      <c r="B16" s="72" t="s">
        <v>3</v>
      </c>
      <c r="C16" s="72"/>
      <c r="E16" s="72" t="s">
        <v>4</v>
      </c>
      <c r="F16" s="72"/>
      <c r="G16" s="72"/>
      <c r="H16" s="72"/>
      <c r="I16" s="72"/>
      <c r="J16" s="72"/>
      <c r="K16" s="72"/>
      <c r="L16" s="8"/>
      <c r="M16" s="8"/>
      <c r="N16" s="8"/>
      <c r="O16" s="8"/>
      <c r="P16" s="8"/>
      <c r="Q16" s="12"/>
      <c r="R16" s="12"/>
      <c r="S16" s="12"/>
      <c r="T16" s="12"/>
      <c r="U16" s="12"/>
      <c r="V16" s="12"/>
    </row>
    <row r="17" spans="1:22" ht="12.75">
      <c r="A17" s="12"/>
      <c r="B17" s="12"/>
      <c r="D17" s="12"/>
      <c r="E17" s="12"/>
      <c r="F17" s="12"/>
      <c r="G17" s="12"/>
      <c r="H17" s="12"/>
      <c r="I17" s="12"/>
      <c r="J17" s="12"/>
      <c r="K17" s="12"/>
      <c r="L17" s="14"/>
      <c r="M17" s="14"/>
      <c r="N17" s="14"/>
      <c r="O17" s="14"/>
      <c r="P17" s="14"/>
      <c r="Q17" s="12"/>
      <c r="R17" s="12"/>
      <c r="S17" s="12"/>
      <c r="T17" s="12"/>
      <c r="U17" s="12"/>
      <c r="V17" s="12"/>
    </row>
    <row r="18" spans="1:22" ht="12.75" customHeight="1">
      <c r="A18" s="11" t="s">
        <v>5</v>
      </c>
      <c r="B18" s="74"/>
      <c r="C18" s="74"/>
      <c r="E18" s="70"/>
      <c r="F18" s="70"/>
      <c r="G18" s="70"/>
      <c r="H18" s="70"/>
      <c r="I18" s="70"/>
      <c r="J18" s="70"/>
      <c r="K18" s="70"/>
      <c r="L18" s="8"/>
      <c r="M18" s="8"/>
      <c r="N18" s="72"/>
      <c r="O18" s="72"/>
      <c r="P18" s="72"/>
      <c r="Q18" s="12"/>
      <c r="R18" s="12"/>
      <c r="S18" s="12"/>
      <c r="T18" s="12"/>
      <c r="U18" s="12"/>
      <c r="V18" s="12"/>
    </row>
    <row r="19" spans="1:22" ht="12.75">
      <c r="A19" s="11"/>
      <c r="B19" s="67" t="s">
        <v>3</v>
      </c>
      <c r="C19" s="67"/>
      <c r="E19" s="72" t="s">
        <v>4</v>
      </c>
      <c r="F19" s="72"/>
      <c r="G19" s="72"/>
      <c r="H19" s="72"/>
      <c r="I19" s="72"/>
      <c r="J19" s="72"/>
      <c r="K19" s="72"/>
      <c r="L19" s="16"/>
      <c r="M19" s="8"/>
      <c r="N19" s="72"/>
      <c r="O19" s="72"/>
      <c r="P19" s="72"/>
      <c r="Q19" s="12"/>
      <c r="R19" s="12"/>
      <c r="S19" s="12"/>
      <c r="T19" s="12"/>
      <c r="U19" s="12"/>
      <c r="V19" s="12"/>
    </row>
    <row r="20" spans="1:22" ht="12.75">
      <c r="A20" s="12"/>
      <c r="B20" s="12"/>
      <c r="D20" s="12"/>
      <c r="E20" s="12"/>
      <c r="F20" s="12"/>
      <c r="G20" s="12"/>
      <c r="H20" s="12"/>
      <c r="I20" s="12"/>
      <c r="J20" s="12"/>
      <c r="K20" s="12"/>
      <c r="L20" s="14"/>
      <c r="M20" s="14"/>
      <c r="N20" s="14"/>
      <c r="O20" s="14"/>
      <c r="P20" s="14"/>
      <c r="Q20" s="12"/>
      <c r="R20" s="12"/>
      <c r="S20" s="12"/>
      <c r="T20" s="12"/>
      <c r="U20" s="12"/>
      <c r="V20" s="12"/>
    </row>
    <row r="21" spans="1:22" ht="12.75">
      <c r="A21" s="11" t="s">
        <v>6</v>
      </c>
      <c r="B21" s="78"/>
      <c r="C21" s="78"/>
      <c r="D21" s="11">
        <v>91102</v>
      </c>
      <c r="E21" s="70" t="s">
        <v>124</v>
      </c>
      <c r="F21" s="70"/>
      <c r="G21" s="70"/>
      <c r="H21" s="70"/>
      <c r="I21" s="70"/>
      <c r="J21" s="70"/>
      <c r="K21" s="70"/>
      <c r="L21" s="8"/>
      <c r="M21" s="8"/>
      <c r="N21" s="72"/>
      <c r="O21" s="72"/>
      <c r="P21" s="72"/>
      <c r="Q21" s="12"/>
      <c r="R21" s="12"/>
      <c r="S21" s="12"/>
      <c r="T21" s="12"/>
      <c r="U21" s="12"/>
      <c r="V21" s="12"/>
    </row>
    <row r="22" spans="1:22" ht="12.75">
      <c r="A22" s="11"/>
      <c r="B22" s="67" t="s">
        <v>3</v>
      </c>
      <c r="C22" s="67"/>
      <c r="D22" s="15"/>
      <c r="E22" s="15"/>
      <c r="F22" s="15"/>
      <c r="G22" s="15"/>
      <c r="H22" s="15"/>
      <c r="I22" s="15"/>
      <c r="L22" s="16"/>
      <c r="M22" s="8"/>
      <c r="N22" s="72"/>
      <c r="O22" s="72"/>
      <c r="P22" s="72"/>
      <c r="Q22" s="12"/>
      <c r="R22" s="12"/>
      <c r="S22" s="12"/>
      <c r="T22" s="12"/>
      <c r="U22" s="12"/>
      <c r="V22" s="12"/>
    </row>
    <row r="23" spans="1:22" ht="12.75">
      <c r="A23" s="12"/>
      <c r="B23" s="12"/>
      <c r="D23" s="12"/>
      <c r="E23" s="12"/>
      <c r="F23" s="12"/>
      <c r="G23" s="12"/>
      <c r="H23" s="12"/>
      <c r="I23" s="12"/>
      <c r="J23" s="12"/>
      <c r="K23" s="12"/>
      <c r="L23" s="14"/>
      <c r="M23" s="14"/>
      <c r="N23" s="14"/>
      <c r="O23" s="14"/>
      <c r="P23" s="14"/>
      <c r="Q23" s="12"/>
      <c r="R23" s="12"/>
      <c r="S23" s="12"/>
      <c r="T23" s="12"/>
      <c r="U23" s="12"/>
      <c r="V23" s="12"/>
    </row>
    <row r="24" spans="1:22" ht="12.75" customHeight="1">
      <c r="A24" s="11" t="s">
        <v>7</v>
      </c>
      <c r="B24" s="60" t="s">
        <v>8</v>
      </c>
      <c r="C24" s="60"/>
      <c r="D24" s="60"/>
      <c r="E24" s="60"/>
      <c r="F24" s="73">
        <f>F25+F26</f>
        <v>15</v>
      </c>
      <c r="G24" s="73"/>
      <c r="H24" s="60" t="s">
        <v>84</v>
      </c>
      <c r="I24" s="60"/>
      <c r="J24" s="60"/>
      <c r="K24" s="17"/>
      <c r="L24" s="17"/>
      <c r="M24" s="17"/>
      <c r="N24" s="17"/>
      <c r="O24" s="8"/>
      <c r="P24" s="8"/>
      <c r="Q24" s="12"/>
      <c r="R24" s="12"/>
      <c r="S24" s="12"/>
      <c r="T24" s="12"/>
      <c r="U24" s="12"/>
      <c r="V24" s="12"/>
    </row>
    <row r="25" spans="1:22" ht="12.75">
      <c r="A25" s="11"/>
      <c r="B25" s="79" t="s">
        <v>9</v>
      </c>
      <c r="C25" s="79"/>
      <c r="D25" s="79"/>
      <c r="E25" s="79"/>
      <c r="F25" s="80">
        <v>15</v>
      </c>
      <c r="G25" s="80"/>
      <c r="H25" s="60" t="s">
        <v>85</v>
      </c>
      <c r="I25" s="60"/>
      <c r="J25" s="60"/>
      <c r="K25" s="17"/>
      <c r="L25" s="17"/>
      <c r="M25" s="17"/>
      <c r="N25" s="17"/>
      <c r="O25" s="8"/>
      <c r="P25" s="8"/>
      <c r="Q25" s="12"/>
      <c r="R25" s="12"/>
      <c r="S25" s="12"/>
      <c r="T25" s="12"/>
      <c r="U25" s="12"/>
      <c r="V25" s="12"/>
    </row>
    <row r="26" spans="1:22" ht="12.75">
      <c r="A26" s="11"/>
      <c r="B26" s="79" t="s">
        <v>10</v>
      </c>
      <c r="C26" s="79"/>
      <c r="D26" s="79"/>
      <c r="E26" s="79"/>
      <c r="F26" s="81"/>
      <c r="G26" s="81"/>
      <c r="H26" s="60" t="s">
        <v>85</v>
      </c>
      <c r="I26" s="60"/>
      <c r="J26" s="60"/>
      <c r="K26" s="17"/>
      <c r="L26" s="17"/>
      <c r="M26" s="17"/>
      <c r="N26" s="17"/>
      <c r="O26" s="8"/>
      <c r="P26" s="8"/>
      <c r="Q26" s="12"/>
      <c r="R26" s="12"/>
      <c r="S26" s="12"/>
      <c r="T26" s="12"/>
      <c r="U26" s="12"/>
      <c r="V26" s="12"/>
    </row>
    <row r="27" spans="1:22" ht="12.75">
      <c r="A27" s="12"/>
      <c r="B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1" t="s">
        <v>11</v>
      </c>
      <c r="B28" s="60" t="s">
        <v>12</v>
      </c>
      <c r="C28" s="60"/>
      <c r="D28" s="60"/>
      <c r="E28" s="60"/>
      <c r="F28" s="6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12"/>
      <c r="V28" s="12"/>
    </row>
    <row r="29" spans="1:29" ht="51" customHeight="1">
      <c r="A29" s="11"/>
      <c r="B29" s="12"/>
      <c r="C29" s="77" t="s">
        <v>72</v>
      </c>
      <c r="D29" s="77"/>
      <c r="E29" s="77"/>
      <c r="F29" s="77"/>
      <c r="G29" s="77"/>
      <c r="H29" s="77"/>
      <c r="I29" s="77"/>
      <c r="J29" s="77"/>
      <c r="K29" s="77"/>
      <c r="L29" s="8"/>
      <c r="M29" s="8"/>
      <c r="N29" s="8"/>
      <c r="O29" s="8"/>
      <c r="P29" s="8"/>
      <c r="Q29" s="14"/>
      <c r="R29" s="14"/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6"/>
    </row>
    <row r="30" spans="1:29" ht="12.75">
      <c r="A30" s="12"/>
      <c r="B30" s="12"/>
      <c r="D30" s="12"/>
      <c r="E30" s="12"/>
      <c r="F30" s="12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6"/>
      <c r="X30" s="16"/>
      <c r="Y30" s="16"/>
      <c r="Z30" s="16"/>
      <c r="AA30" s="16"/>
      <c r="AB30" s="16"/>
      <c r="AC30" s="16"/>
    </row>
    <row r="31" spans="1:29" ht="12.75">
      <c r="A31" s="11" t="s">
        <v>13</v>
      </c>
      <c r="B31" s="60" t="s">
        <v>14</v>
      </c>
      <c r="C31" s="60"/>
      <c r="D31" s="60"/>
      <c r="E31" s="60"/>
      <c r="F31" s="11"/>
      <c r="G31" s="11"/>
      <c r="H31" s="11"/>
      <c r="I31" s="11"/>
      <c r="J31" s="11"/>
      <c r="K31" s="11"/>
      <c r="L31" s="8"/>
      <c r="M31" s="8"/>
      <c r="N31" s="8"/>
      <c r="O31" s="8"/>
      <c r="P31" s="8"/>
      <c r="Q31" s="14"/>
      <c r="R31" s="14"/>
      <c r="S31" s="14"/>
      <c r="T31" s="14"/>
      <c r="U31" s="14"/>
      <c r="V31" s="14"/>
      <c r="W31" s="16"/>
      <c r="X31" s="16"/>
      <c r="Y31" s="16"/>
      <c r="Z31" s="16"/>
      <c r="AA31" s="16"/>
      <c r="AB31" s="16"/>
      <c r="AC31" s="16"/>
    </row>
    <row r="32" spans="1:29" ht="23.25" customHeight="1">
      <c r="A32" s="11"/>
      <c r="B32" s="60" t="s">
        <v>111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8"/>
      <c r="P32" s="8"/>
      <c r="Q32" s="14"/>
      <c r="R32" s="14"/>
      <c r="S32" s="14"/>
      <c r="T32" s="14"/>
      <c r="U32" s="14"/>
      <c r="V32" s="14"/>
      <c r="W32" s="16"/>
      <c r="X32" s="16"/>
      <c r="Y32" s="16"/>
      <c r="Z32" s="16"/>
      <c r="AA32" s="16"/>
      <c r="AB32" s="16"/>
      <c r="AC32" s="16"/>
    </row>
    <row r="33" spans="1:29" ht="12.75">
      <c r="A33" s="12"/>
      <c r="B33" s="12"/>
      <c r="D33" s="12"/>
      <c r="E33" s="12"/>
      <c r="F33" s="12"/>
      <c r="G33" s="12"/>
      <c r="H33" s="12"/>
      <c r="I33" s="12"/>
      <c r="J33" s="12"/>
      <c r="K33" s="12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6"/>
      <c r="X33" s="16"/>
      <c r="Y33" s="16"/>
      <c r="Z33" s="16"/>
      <c r="AA33" s="16"/>
      <c r="AB33" s="16"/>
      <c r="AC33" s="16"/>
    </row>
    <row r="34" spans="1:29" ht="12.75">
      <c r="A34" s="11" t="s">
        <v>15</v>
      </c>
      <c r="B34" s="60" t="s">
        <v>16</v>
      </c>
      <c r="C34" s="60"/>
      <c r="D34" s="60"/>
      <c r="E34" s="60"/>
      <c r="F34" s="60"/>
      <c r="G34" s="60"/>
      <c r="H34" s="60"/>
      <c r="I34" s="60"/>
      <c r="J34" s="60"/>
      <c r="K34" s="60"/>
      <c r="L34" s="8"/>
      <c r="M34" s="8"/>
      <c r="N34" s="8"/>
      <c r="O34" s="8"/>
      <c r="P34" s="8"/>
      <c r="Q34" s="14"/>
      <c r="R34" s="14"/>
      <c r="S34" s="14"/>
      <c r="T34" s="14"/>
      <c r="U34" s="14"/>
      <c r="V34" s="14"/>
      <c r="W34" s="16"/>
      <c r="X34" s="16"/>
      <c r="Y34" s="16"/>
      <c r="Z34" s="16"/>
      <c r="AA34" s="16"/>
      <c r="AB34" s="16"/>
      <c r="AC34" s="16"/>
    </row>
    <row r="35" spans="1:2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2" t="s">
        <v>17</v>
      </c>
      <c r="B36" s="61" t="s">
        <v>18</v>
      </c>
      <c r="C36" s="61"/>
      <c r="D36" s="61"/>
      <c r="E36" s="61"/>
      <c r="F36" s="61"/>
      <c r="G36" s="61"/>
      <c r="H36" s="61"/>
      <c r="I36" s="61"/>
      <c r="J36" s="61"/>
      <c r="K36" s="61"/>
      <c r="L36" s="8"/>
      <c r="M36" s="8"/>
      <c r="N36" s="8"/>
      <c r="O36" s="8"/>
      <c r="P36" s="8"/>
      <c r="Q36" s="12"/>
      <c r="R36" s="12"/>
      <c r="S36" s="12"/>
      <c r="T36" s="12"/>
      <c r="U36" s="12"/>
      <c r="V36" s="12"/>
    </row>
    <row r="37" spans="1:22" ht="38.25" customHeight="1">
      <c r="A37" s="9">
        <v>1</v>
      </c>
      <c r="B37" s="46" t="s">
        <v>112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2"/>
      <c r="P37" s="8"/>
      <c r="Q37" s="12"/>
      <c r="R37" s="12"/>
      <c r="S37" s="12"/>
      <c r="T37" s="12"/>
      <c r="U37" s="12"/>
      <c r="V37" s="12"/>
    </row>
    <row r="38" spans="1:22" ht="12.75" customHeight="1">
      <c r="A38" s="9">
        <v>2</v>
      </c>
      <c r="B38" s="46" t="s">
        <v>113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2"/>
      <c r="P38" s="8"/>
      <c r="Q38" s="12"/>
      <c r="R38" s="12"/>
      <c r="S38" s="12"/>
      <c r="T38" s="12"/>
      <c r="U38" s="12"/>
      <c r="V38" s="12"/>
    </row>
    <row r="39" spans="1:22" ht="12.75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2"/>
      <c r="R39" s="12"/>
      <c r="S39" s="12"/>
      <c r="T39" s="12"/>
      <c r="U39" s="12"/>
      <c r="V39" s="12"/>
    </row>
    <row r="40" spans="1:22" ht="12.75">
      <c r="A40" s="11" t="s">
        <v>54</v>
      </c>
      <c r="B40" s="60" t="s">
        <v>55</v>
      </c>
      <c r="C40" s="60"/>
      <c r="D40" s="60"/>
      <c r="E40" s="60"/>
      <c r="F40" s="60"/>
      <c r="G40" s="60"/>
      <c r="H40" s="60"/>
      <c r="I40" s="60"/>
      <c r="J40" s="60"/>
      <c r="K40" s="60"/>
      <c r="L40" s="11"/>
      <c r="M40" s="11"/>
      <c r="N40" s="11"/>
      <c r="O40" s="11"/>
      <c r="P40" s="11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61" t="s">
        <v>17</v>
      </c>
      <c r="B42" s="66" t="s">
        <v>19</v>
      </c>
      <c r="C42" s="67"/>
      <c r="D42" s="68"/>
      <c r="E42" s="43" t="s">
        <v>20</v>
      </c>
      <c r="F42" s="44"/>
      <c r="G42" s="45"/>
      <c r="H42" s="43" t="s">
        <v>21</v>
      </c>
      <c r="I42" s="44"/>
      <c r="J42" s="45"/>
      <c r="K42" s="43" t="s">
        <v>22</v>
      </c>
      <c r="L42" s="44"/>
      <c r="M42" s="45"/>
      <c r="N42" s="43" t="s">
        <v>23</v>
      </c>
      <c r="O42" s="44"/>
      <c r="P42" s="44"/>
      <c r="Q42" s="12"/>
      <c r="R42" s="12"/>
      <c r="S42" s="12"/>
      <c r="T42" s="12"/>
      <c r="U42" s="12"/>
      <c r="V42" s="12"/>
    </row>
    <row r="43" spans="1:22" ht="27" customHeight="1">
      <c r="A43" s="61"/>
      <c r="B43" s="69"/>
      <c r="C43" s="70"/>
      <c r="D43" s="71"/>
      <c r="E43" s="2" t="s">
        <v>24</v>
      </c>
      <c r="F43" s="2" t="s">
        <v>25</v>
      </c>
      <c r="G43" s="2" t="s">
        <v>26</v>
      </c>
      <c r="H43" s="2" t="s">
        <v>24</v>
      </c>
      <c r="I43" s="2" t="s">
        <v>25</v>
      </c>
      <c r="J43" s="2" t="s">
        <v>26</v>
      </c>
      <c r="K43" s="2" t="s">
        <v>24</v>
      </c>
      <c r="L43" s="2" t="s">
        <v>25</v>
      </c>
      <c r="M43" s="2" t="s">
        <v>26</v>
      </c>
      <c r="N43" s="2" t="s">
        <v>24</v>
      </c>
      <c r="O43" s="2" t="s">
        <v>25</v>
      </c>
      <c r="P43" s="5" t="s">
        <v>26</v>
      </c>
      <c r="Q43" s="12"/>
      <c r="R43" s="12"/>
      <c r="S43" s="12"/>
      <c r="T43" s="12"/>
      <c r="U43" s="12"/>
      <c r="V43" s="12"/>
    </row>
    <row r="44" spans="1:22" ht="158.25" customHeight="1">
      <c r="A44" s="9">
        <v>1</v>
      </c>
      <c r="B44" s="46" t="s">
        <v>112</v>
      </c>
      <c r="C44" s="47"/>
      <c r="D44" s="62"/>
      <c r="E44" s="89"/>
      <c r="F44" s="89"/>
      <c r="G44" s="89">
        <f>E44+F44</f>
        <v>0</v>
      </c>
      <c r="H44" s="89"/>
      <c r="I44" s="89"/>
      <c r="J44" s="89">
        <f>H44+I44</f>
        <v>0</v>
      </c>
      <c r="K44" s="89"/>
      <c r="L44" s="89"/>
      <c r="M44" s="89">
        <f>K44+L44</f>
        <v>0</v>
      </c>
      <c r="N44" s="89"/>
      <c r="O44" s="89"/>
      <c r="P44" s="89">
        <f>N44+O44</f>
        <v>0</v>
      </c>
      <c r="Q44" s="12"/>
      <c r="R44" s="12"/>
      <c r="S44" s="12"/>
      <c r="T44" s="12"/>
      <c r="U44" s="12"/>
      <c r="V44" s="12"/>
    </row>
    <row r="45" spans="1:22" ht="39" customHeight="1">
      <c r="A45" s="9">
        <v>2</v>
      </c>
      <c r="B45" s="46" t="s">
        <v>69</v>
      </c>
      <c r="C45" s="47"/>
      <c r="D45" s="62"/>
      <c r="E45" s="2">
        <v>8.055</v>
      </c>
      <c r="F45" s="2"/>
      <c r="G45" s="2">
        <f>E45+F45</f>
        <v>8.055</v>
      </c>
      <c r="H45" s="2">
        <f>E45</f>
        <v>8.055</v>
      </c>
      <c r="I45" s="2"/>
      <c r="J45" s="2">
        <f>H45+I45</f>
        <v>8.055</v>
      </c>
      <c r="K45" s="2">
        <f>H45</f>
        <v>8.055</v>
      </c>
      <c r="L45" s="2"/>
      <c r="M45" s="2">
        <f>K45+L45</f>
        <v>8.055</v>
      </c>
      <c r="N45" s="2">
        <f>K45</f>
        <v>8.055</v>
      </c>
      <c r="O45" s="2"/>
      <c r="P45" s="2">
        <f>N45+O45</f>
        <v>8.055</v>
      </c>
      <c r="Q45" s="12"/>
      <c r="R45" s="12"/>
      <c r="S45" s="12"/>
      <c r="T45" s="12"/>
      <c r="U45" s="12"/>
      <c r="V45" s="12"/>
    </row>
    <row r="46" spans="1:22" s="23" customFormat="1" ht="12.75">
      <c r="A46" s="21"/>
      <c r="B46" s="63" t="s">
        <v>26</v>
      </c>
      <c r="C46" s="64"/>
      <c r="D46" s="65"/>
      <c r="E46" s="3">
        <f>E45+E44</f>
        <v>8.055</v>
      </c>
      <c r="F46" s="3">
        <f aca="true" t="shared" si="0" ref="F46:P46">F45+F44</f>
        <v>0</v>
      </c>
      <c r="G46" s="3">
        <f t="shared" si="0"/>
        <v>8.055</v>
      </c>
      <c r="H46" s="3">
        <f t="shared" si="0"/>
        <v>8.055</v>
      </c>
      <c r="I46" s="3">
        <f t="shared" si="0"/>
        <v>0</v>
      </c>
      <c r="J46" s="3">
        <f t="shared" si="0"/>
        <v>8.055</v>
      </c>
      <c r="K46" s="3">
        <f t="shared" si="0"/>
        <v>8.055</v>
      </c>
      <c r="L46" s="3">
        <f t="shared" si="0"/>
        <v>0</v>
      </c>
      <c r="M46" s="3">
        <f t="shared" si="0"/>
        <v>8.055</v>
      </c>
      <c r="N46" s="3">
        <f t="shared" si="0"/>
        <v>8.055</v>
      </c>
      <c r="O46" s="3">
        <f t="shared" si="0"/>
        <v>0</v>
      </c>
      <c r="P46" s="3">
        <f t="shared" si="0"/>
        <v>8.055</v>
      </c>
      <c r="Q46" s="22"/>
      <c r="R46" s="22"/>
      <c r="S46" s="22"/>
      <c r="T46" s="22"/>
      <c r="U46" s="22"/>
      <c r="V46" s="22"/>
    </row>
    <row r="47" spans="1:2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1" t="s">
        <v>56</v>
      </c>
      <c r="B48" s="60" t="s">
        <v>57</v>
      </c>
      <c r="C48" s="60"/>
      <c r="D48" s="60"/>
      <c r="E48" s="60"/>
      <c r="F48" s="60"/>
      <c r="G48" s="60"/>
      <c r="H48" s="60"/>
      <c r="I48" s="60"/>
      <c r="J48" s="60"/>
      <c r="K48" s="60"/>
      <c r="L48" s="8"/>
      <c r="M48" s="8"/>
      <c r="N48" s="8"/>
      <c r="O48" s="8"/>
      <c r="P48" s="8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2"/>
      <c r="D49" s="1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/>
      <c r="R49" s="12"/>
      <c r="S49" s="12"/>
      <c r="T49" s="12"/>
      <c r="U49" s="12"/>
      <c r="V49" s="12"/>
    </row>
    <row r="50" spans="1:22" ht="24" customHeight="1">
      <c r="A50" s="2" t="s">
        <v>27</v>
      </c>
      <c r="B50" s="61" t="s">
        <v>28</v>
      </c>
      <c r="C50" s="61"/>
      <c r="D50" s="61"/>
      <c r="E50" s="1"/>
      <c r="F50" s="1"/>
      <c r="G50" s="1"/>
      <c r="H50" s="1"/>
      <c r="I50" s="1"/>
      <c r="J50" s="1"/>
      <c r="K50" s="1"/>
      <c r="L50" s="8"/>
      <c r="M50" s="8"/>
      <c r="N50" s="8"/>
      <c r="O50" s="8"/>
      <c r="P50" s="8"/>
      <c r="Q50" s="12"/>
      <c r="R50" s="12"/>
      <c r="S50" s="12"/>
      <c r="T50" s="12"/>
      <c r="U50" s="12"/>
      <c r="V50" s="12"/>
    </row>
    <row r="51" spans="1:22" ht="12.75">
      <c r="A51" s="9">
        <v>2200</v>
      </c>
      <c r="B51" s="42" t="s">
        <v>74</v>
      </c>
      <c r="C51" s="42"/>
      <c r="D51" s="42"/>
      <c r="E51" s="1"/>
      <c r="F51" s="1"/>
      <c r="G51" s="1"/>
      <c r="H51" s="1"/>
      <c r="I51" s="1"/>
      <c r="J51" s="1"/>
      <c r="K51" s="1"/>
      <c r="L51" s="8"/>
      <c r="M51" s="8"/>
      <c r="N51" s="8"/>
      <c r="O51" s="8"/>
      <c r="P51" s="8"/>
      <c r="Q51" s="12"/>
      <c r="R51" s="12"/>
      <c r="S51" s="12"/>
      <c r="T51" s="12"/>
      <c r="U51" s="12"/>
      <c r="V51" s="12"/>
    </row>
    <row r="52" spans="1:22" ht="12.75" customHeight="1">
      <c r="A52" s="9"/>
      <c r="B52" s="42"/>
      <c r="C52" s="42"/>
      <c r="D52" s="42"/>
      <c r="E52" s="1"/>
      <c r="F52" s="1"/>
      <c r="G52" s="1"/>
      <c r="H52" s="1"/>
      <c r="I52" s="1"/>
      <c r="J52" s="1"/>
      <c r="K52" s="1"/>
      <c r="L52" s="8"/>
      <c r="M52" s="8"/>
      <c r="N52" s="8"/>
      <c r="O52" s="8"/>
      <c r="P52" s="8"/>
      <c r="Q52" s="12"/>
      <c r="R52" s="12"/>
      <c r="S52" s="12"/>
      <c r="T52" s="12"/>
      <c r="U52" s="12"/>
      <c r="V52" s="12"/>
    </row>
    <row r="53" spans="1:22" ht="12.75">
      <c r="A53" s="12"/>
      <c r="B53" s="12"/>
      <c r="C53" s="12"/>
      <c r="D53" s="12"/>
      <c r="E53" s="14"/>
      <c r="F53" s="14"/>
      <c r="G53" s="14"/>
      <c r="H53" s="14"/>
      <c r="I53" s="14"/>
      <c r="J53" s="14"/>
      <c r="K53" s="14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11" t="s">
        <v>58</v>
      </c>
      <c r="B54" s="60" t="s">
        <v>59</v>
      </c>
      <c r="C54" s="60"/>
      <c r="D54" s="60"/>
      <c r="E54" s="60"/>
      <c r="F54" s="60"/>
      <c r="G54" s="60"/>
      <c r="H54" s="60"/>
      <c r="I54" s="60"/>
      <c r="J54" s="60"/>
      <c r="K54" s="60"/>
      <c r="L54" s="11"/>
      <c r="M54" s="11"/>
      <c r="N54" s="11"/>
      <c r="O54" s="11"/>
      <c r="P54" s="11"/>
      <c r="Q54" s="12"/>
      <c r="R54" s="12"/>
      <c r="S54" s="12"/>
      <c r="T54" s="12"/>
      <c r="U54" s="12"/>
      <c r="V54" s="12"/>
    </row>
    <row r="55" spans="1:22" ht="12.75">
      <c r="A55" s="12"/>
      <c r="B55" s="12"/>
      <c r="C55" s="12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/>
      <c r="R55" s="12"/>
      <c r="S55" s="12"/>
      <c r="T55" s="12"/>
      <c r="U55" s="12"/>
      <c r="V55" s="12"/>
    </row>
    <row r="56" spans="1:22" ht="12.75">
      <c r="A56" s="2" t="s">
        <v>29</v>
      </c>
      <c r="B56" s="43" t="s">
        <v>30</v>
      </c>
      <c r="C56" s="44"/>
      <c r="D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12"/>
      <c r="S56" s="12"/>
      <c r="T56" s="12"/>
      <c r="U56" s="12"/>
      <c r="V56" s="12"/>
    </row>
    <row r="57" spans="1:2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.75">
      <c r="A58" s="11" t="s">
        <v>60</v>
      </c>
      <c r="B58" s="60" t="s">
        <v>61</v>
      </c>
      <c r="C58" s="60"/>
      <c r="D58" s="60"/>
      <c r="E58" s="60"/>
      <c r="F58" s="60"/>
      <c r="G58" s="60"/>
      <c r="H58" s="60"/>
      <c r="I58" s="60"/>
      <c r="J58" s="60"/>
      <c r="K58" s="60"/>
      <c r="L58" s="11"/>
      <c r="M58" s="11"/>
      <c r="N58" s="11"/>
      <c r="O58" s="11"/>
      <c r="P58" s="11"/>
      <c r="Q58" s="12"/>
      <c r="R58" s="12"/>
      <c r="S58" s="12"/>
      <c r="T58" s="12"/>
      <c r="U58" s="12"/>
      <c r="V58" s="12"/>
    </row>
    <row r="59" spans="1:2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2.75">
      <c r="A60" s="41" t="s">
        <v>31</v>
      </c>
      <c r="B60" s="61" t="s">
        <v>32</v>
      </c>
      <c r="C60" s="61"/>
      <c r="D60" s="61"/>
      <c r="E60" s="61" t="s">
        <v>20</v>
      </c>
      <c r="F60" s="61"/>
      <c r="G60" s="61"/>
      <c r="H60" s="61" t="s">
        <v>21</v>
      </c>
      <c r="I60" s="61"/>
      <c r="J60" s="61"/>
      <c r="K60" s="61" t="s">
        <v>22</v>
      </c>
      <c r="L60" s="61"/>
      <c r="M60" s="61"/>
      <c r="N60" s="61" t="s">
        <v>23</v>
      </c>
      <c r="O60" s="61"/>
      <c r="P60" s="61"/>
      <c r="Q60" s="12"/>
      <c r="R60" s="12"/>
      <c r="S60" s="12"/>
      <c r="T60" s="12"/>
      <c r="U60" s="12"/>
      <c r="V60" s="12"/>
    </row>
    <row r="61" spans="1:22" ht="68.25" customHeight="1">
      <c r="A61" s="41"/>
      <c r="B61" s="61"/>
      <c r="C61" s="61"/>
      <c r="D61" s="61"/>
      <c r="E61" s="2" t="s">
        <v>24</v>
      </c>
      <c r="F61" s="2" t="s">
        <v>25</v>
      </c>
      <c r="G61" s="2" t="s">
        <v>26</v>
      </c>
      <c r="H61" s="2" t="s">
        <v>24</v>
      </c>
      <c r="I61" s="2" t="s">
        <v>25</v>
      </c>
      <c r="J61" s="2" t="s">
        <v>26</v>
      </c>
      <c r="K61" s="2" t="s">
        <v>24</v>
      </c>
      <c r="L61" s="2" t="s">
        <v>25</v>
      </c>
      <c r="M61" s="2" t="s">
        <v>26</v>
      </c>
      <c r="N61" s="2" t="s">
        <v>24</v>
      </c>
      <c r="O61" s="2" t="s">
        <v>25</v>
      </c>
      <c r="P61" s="2" t="s">
        <v>26</v>
      </c>
      <c r="Q61" s="8"/>
      <c r="R61" s="8"/>
      <c r="S61" s="8"/>
      <c r="T61" s="8"/>
      <c r="U61" s="8"/>
      <c r="V61" s="11"/>
    </row>
    <row r="62" spans="1:22" ht="33.75" customHeight="1">
      <c r="A62" s="2"/>
      <c r="B62" s="61" t="s">
        <v>125</v>
      </c>
      <c r="C62" s="61"/>
      <c r="D62" s="61"/>
      <c r="E62" s="92">
        <f>E46</f>
        <v>8.055</v>
      </c>
      <c r="F62" s="92">
        <f aca="true" t="shared" si="1" ref="F62:P62">F46</f>
        <v>0</v>
      </c>
      <c r="G62" s="92">
        <f t="shared" si="1"/>
        <v>8.055</v>
      </c>
      <c r="H62" s="92">
        <f t="shared" si="1"/>
        <v>8.055</v>
      </c>
      <c r="I62" s="92">
        <f t="shared" si="1"/>
        <v>0</v>
      </c>
      <c r="J62" s="92">
        <f t="shared" si="1"/>
        <v>8.055</v>
      </c>
      <c r="K62" s="92">
        <f t="shared" si="1"/>
        <v>8.055</v>
      </c>
      <c r="L62" s="92">
        <f t="shared" si="1"/>
        <v>0</v>
      </c>
      <c r="M62" s="92">
        <f t="shared" si="1"/>
        <v>8.055</v>
      </c>
      <c r="N62" s="92">
        <f t="shared" si="1"/>
        <v>8.055</v>
      </c>
      <c r="O62" s="92">
        <f t="shared" si="1"/>
        <v>0</v>
      </c>
      <c r="P62" s="92">
        <f t="shared" si="1"/>
        <v>8.055</v>
      </c>
      <c r="Q62" s="8"/>
      <c r="R62" s="8"/>
      <c r="S62" s="8"/>
      <c r="T62" s="8"/>
      <c r="U62" s="8"/>
      <c r="V62" s="11"/>
    </row>
    <row r="63" spans="1:22" ht="25.5" customHeight="1">
      <c r="A63" s="11" t="s">
        <v>62</v>
      </c>
      <c r="B63" s="85" t="s">
        <v>63</v>
      </c>
      <c r="C63" s="85"/>
      <c r="D63" s="85"/>
      <c r="E63" s="85"/>
      <c r="F63" s="85"/>
      <c r="G63" s="85"/>
      <c r="H63" s="85"/>
      <c r="I63" s="85"/>
      <c r="J63" s="85"/>
      <c r="K63" s="85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25.5" customHeight="1">
      <c r="A65" s="49" t="s">
        <v>17</v>
      </c>
      <c r="B65" s="49" t="s">
        <v>33</v>
      </c>
      <c r="C65" s="49" t="s">
        <v>71</v>
      </c>
      <c r="D65" s="49" t="s">
        <v>34</v>
      </c>
      <c r="E65" s="43" t="s">
        <v>20</v>
      </c>
      <c r="F65" s="44"/>
      <c r="G65" s="45"/>
      <c r="H65" s="43" t="s">
        <v>21</v>
      </c>
      <c r="I65" s="44"/>
      <c r="J65" s="45"/>
      <c r="K65" s="43" t="s">
        <v>22</v>
      </c>
      <c r="L65" s="44"/>
      <c r="M65" s="45"/>
      <c r="N65" s="43" t="s">
        <v>23</v>
      </c>
      <c r="O65" s="44"/>
      <c r="P65" s="44"/>
      <c r="Q65" s="11"/>
      <c r="R65" s="11"/>
      <c r="S65" s="11"/>
      <c r="T65" s="11"/>
      <c r="U65" s="11"/>
      <c r="V65" s="11"/>
    </row>
    <row r="66" spans="1:22" ht="24.75" customHeight="1">
      <c r="A66" s="50"/>
      <c r="B66" s="50"/>
      <c r="C66" s="50"/>
      <c r="D66" s="50"/>
      <c r="E66" s="2" t="s">
        <v>24</v>
      </c>
      <c r="F66" s="2" t="s">
        <v>25</v>
      </c>
      <c r="G66" s="2" t="s">
        <v>26</v>
      </c>
      <c r="H66" s="2" t="s">
        <v>24</v>
      </c>
      <c r="I66" s="2" t="s">
        <v>25</v>
      </c>
      <c r="J66" s="2" t="s">
        <v>26</v>
      </c>
      <c r="K66" s="2" t="s">
        <v>24</v>
      </c>
      <c r="L66" s="2" t="s">
        <v>25</v>
      </c>
      <c r="M66" s="2" t="s">
        <v>26</v>
      </c>
      <c r="N66" s="2" t="s">
        <v>24</v>
      </c>
      <c r="O66" s="2" t="s">
        <v>25</v>
      </c>
      <c r="P66" s="5" t="s">
        <v>26</v>
      </c>
      <c r="Q66" s="11"/>
      <c r="R66" s="11"/>
      <c r="S66" s="11"/>
      <c r="T66" s="11"/>
      <c r="U66" s="11"/>
      <c r="V66" s="11"/>
    </row>
    <row r="67" spans="1:22" ht="45.75" customHeight="1">
      <c r="A67" s="3">
        <v>1</v>
      </c>
      <c r="B67" s="57" t="s">
        <v>112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9"/>
      <c r="Q67" s="18"/>
      <c r="R67" s="18"/>
      <c r="S67" s="18"/>
      <c r="T67" s="18"/>
      <c r="U67" s="18"/>
      <c r="V67" s="18"/>
    </row>
    <row r="68" spans="1:22" ht="12.75">
      <c r="A68" s="3"/>
      <c r="B68" s="54" t="s">
        <v>35</v>
      </c>
      <c r="C68" s="58"/>
      <c r="D68" s="5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8"/>
      <c r="R68" s="18"/>
      <c r="S68" s="18"/>
      <c r="T68" s="18"/>
      <c r="U68" s="18"/>
      <c r="V68" s="18"/>
    </row>
    <row r="69" spans="1:22" ht="20.25" customHeight="1">
      <c r="A69" s="5"/>
      <c r="B69" s="93" t="s">
        <v>126</v>
      </c>
      <c r="C69" s="39" t="s">
        <v>38</v>
      </c>
      <c r="D69" s="2" t="s">
        <v>36</v>
      </c>
      <c r="E69" s="94">
        <v>5</v>
      </c>
      <c r="F69" s="4"/>
      <c r="G69" s="4">
        <f>E69+F69</f>
        <v>5</v>
      </c>
      <c r="H69" s="4"/>
      <c r="I69" s="4"/>
      <c r="J69" s="4">
        <f>H69+I69</f>
        <v>0</v>
      </c>
      <c r="K69" s="4"/>
      <c r="L69" s="4"/>
      <c r="M69" s="4">
        <f>K69+L69</f>
        <v>0</v>
      </c>
      <c r="N69" s="4"/>
      <c r="O69" s="4"/>
      <c r="P69" s="4">
        <f>N69+O69</f>
        <v>0</v>
      </c>
      <c r="Q69" s="11"/>
      <c r="R69" s="11"/>
      <c r="S69" s="11"/>
      <c r="T69" s="11"/>
      <c r="U69" s="11"/>
      <c r="V69" s="11"/>
    </row>
    <row r="70" spans="1:22" ht="25.5">
      <c r="A70" s="5"/>
      <c r="B70" s="93" t="s">
        <v>127</v>
      </c>
      <c r="C70" s="24" t="s">
        <v>129</v>
      </c>
      <c r="D70" s="2" t="s">
        <v>36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1"/>
      <c r="R70" s="11"/>
      <c r="S70" s="11"/>
      <c r="T70" s="11"/>
      <c r="U70" s="11"/>
      <c r="V70" s="11"/>
    </row>
    <row r="71" spans="1:22" ht="48">
      <c r="A71" s="5"/>
      <c r="B71" s="93" t="s">
        <v>128</v>
      </c>
      <c r="C71" s="24" t="s">
        <v>130</v>
      </c>
      <c r="D71" s="2" t="s">
        <v>36</v>
      </c>
      <c r="E71" s="4">
        <f>E46</f>
        <v>8.055</v>
      </c>
      <c r="F71" s="4">
        <f aca="true" t="shared" si="2" ref="F71:P71">F46</f>
        <v>0</v>
      </c>
      <c r="G71" s="4">
        <f t="shared" si="2"/>
        <v>8.055</v>
      </c>
      <c r="H71" s="4">
        <f t="shared" si="2"/>
        <v>8.055</v>
      </c>
      <c r="I71" s="4">
        <f t="shared" si="2"/>
        <v>0</v>
      </c>
      <c r="J71" s="4">
        <f t="shared" si="2"/>
        <v>8.055</v>
      </c>
      <c r="K71" s="4">
        <f t="shared" si="2"/>
        <v>8.055</v>
      </c>
      <c r="L71" s="4">
        <f t="shared" si="2"/>
        <v>0</v>
      </c>
      <c r="M71" s="4">
        <f t="shared" si="2"/>
        <v>8.055</v>
      </c>
      <c r="N71" s="4">
        <f t="shared" si="2"/>
        <v>8.055</v>
      </c>
      <c r="O71" s="4">
        <f t="shared" si="2"/>
        <v>0</v>
      </c>
      <c r="P71" s="4">
        <f t="shared" si="2"/>
        <v>8.055</v>
      </c>
      <c r="Q71" s="11"/>
      <c r="R71" s="11"/>
      <c r="S71" s="11"/>
      <c r="T71" s="11"/>
      <c r="U71" s="11"/>
      <c r="V71" s="11"/>
    </row>
    <row r="72" spans="1:22" ht="12.75">
      <c r="A72" s="3"/>
      <c r="B72" s="51" t="s">
        <v>37</v>
      </c>
      <c r="C72" s="58"/>
      <c r="D72" s="5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8"/>
      <c r="R72" s="18"/>
      <c r="S72" s="18"/>
      <c r="T72" s="18"/>
      <c r="U72" s="18"/>
      <c r="V72" s="18"/>
    </row>
    <row r="73" spans="1:22" ht="25.5">
      <c r="A73" s="3"/>
      <c r="B73" s="38" t="s">
        <v>132</v>
      </c>
      <c r="C73" s="2" t="s">
        <v>100</v>
      </c>
      <c r="D73" s="38" t="s">
        <v>131</v>
      </c>
      <c r="E73" s="3"/>
      <c r="F73" s="3"/>
      <c r="G73" s="4">
        <f aca="true" t="shared" si="3" ref="G73:G78">E73+F73</f>
        <v>0</v>
      </c>
      <c r="H73" s="3"/>
      <c r="I73" s="3"/>
      <c r="J73" s="4">
        <f aca="true" t="shared" si="4" ref="J73:J78">H73+I73</f>
        <v>0</v>
      </c>
      <c r="K73" s="3"/>
      <c r="L73" s="3"/>
      <c r="M73" s="4">
        <f aca="true" t="shared" si="5" ref="M73:M78">K73+L73</f>
        <v>0</v>
      </c>
      <c r="N73" s="3"/>
      <c r="O73" s="3"/>
      <c r="P73" s="4">
        <f aca="true" t="shared" si="6" ref="P73:P78">N73+O73</f>
        <v>0</v>
      </c>
      <c r="Q73" s="18"/>
      <c r="R73" s="18"/>
      <c r="S73" s="18"/>
      <c r="T73" s="18"/>
      <c r="U73" s="18"/>
      <c r="V73" s="18"/>
    </row>
    <row r="74" spans="1:22" ht="25.5">
      <c r="A74" s="3"/>
      <c r="B74" s="38" t="s">
        <v>133</v>
      </c>
      <c r="C74" s="2" t="s">
        <v>129</v>
      </c>
      <c r="D74" s="38" t="s">
        <v>131</v>
      </c>
      <c r="E74" s="89">
        <v>30</v>
      </c>
      <c r="F74" s="2"/>
      <c r="G74" s="4">
        <f t="shared" si="3"/>
        <v>30</v>
      </c>
      <c r="H74" s="2"/>
      <c r="I74" s="2"/>
      <c r="J74" s="4">
        <f t="shared" si="4"/>
        <v>0</v>
      </c>
      <c r="K74" s="2"/>
      <c r="L74" s="2"/>
      <c r="M74" s="4">
        <f t="shared" si="5"/>
        <v>0</v>
      </c>
      <c r="N74" s="2"/>
      <c r="O74" s="2"/>
      <c r="P74" s="4">
        <f t="shared" si="6"/>
        <v>0</v>
      </c>
      <c r="Q74" s="18"/>
      <c r="R74" s="18"/>
      <c r="S74" s="18"/>
      <c r="T74" s="18"/>
      <c r="U74" s="18"/>
      <c r="V74" s="18"/>
    </row>
    <row r="75" spans="1:22" ht="51">
      <c r="A75" s="2"/>
      <c r="B75" s="38" t="s">
        <v>134</v>
      </c>
      <c r="C75" s="2" t="s">
        <v>100</v>
      </c>
      <c r="D75" s="2" t="s">
        <v>131</v>
      </c>
      <c r="E75" s="2"/>
      <c r="F75" s="2"/>
      <c r="G75" s="4">
        <f t="shared" si="3"/>
        <v>0</v>
      </c>
      <c r="H75" s="2"/>
      <c r="I75" s="2"/>
      <c r="J75" s="4">
        <f t="shared" si="4"/>
        <v>0</v>
      </c>
      <c r="K75" s="2"/>
      <c r="L75" s="2"/>
      <c r="M75" s="4">
        <f t="shared" si="5"/>
        <v>0</v>
      </c>
      <c r="N75" s="2"/>
      <c r="O75" s="2"/>
      <c r="P75" s="4">
        <f t="shared" si="6"/>
        <v>0</v>
      </c>
      <c r="Q75" s="11"/>
      <c r="R75" s="11"/>
      <c r="S75" s="11"/>
      <c r="T75" s="11"/>
      <c r="U75" s="11"/>
      <c r="V75" s="11"/>
    </row>
    <row r="76" spans="1:22" ht="12.75">
      <c r="A76" s="3"/>
      <c r="B76" s="57" t="s">
        <v>39</v>
      </c>
      <c r="C76" s="58"/>
      <c r="D76" s="5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8"/>
      <c r="R76" s="18"/>
      <c r="S76" s="18"/>
      <c r="T76" s="18"/>
      <c r="U76" s="18"/>
      <c r="V76" s="18"/>
    </row>
    <row r="77" spans="1:22" ht="25.5">
      <c r="A77" s="3"/>
      <c r="B77" s="88" t="s">
        <v>135</v>
      </c>
      <c r="C77" s="2" t="s">
        <v>42</v>
      </c>
      <c r="D77" s="2" t="s">
        <v>136</v>
      </c>
      <c r="E77" s="2">
        <f>E46/E69</f>
        <v>1.611</v>
      </c>
      <c r="F77" s="2"/>
      <c r="G77" s="4">
        <f t="shared" si="3"/>
        <v>1.611</v>
      </c>
      <c r="H77" s="2" t="e">
        <f>H46/H69</f>
        <v>#DIV/0!</v>
      </c>
      <c r="I77" s="2"/>
      <c r="J77" s="4" t="e">
        <f t="shared" si="4"/>
        <v>#DIV/0!</v>
      </c>
      <c r="K77" s="2" t="e">
        <f>K46/K69</f>
        <v>#DIV/0!</v>
      </c>
      <c r="L77" s="2"/>
      <c r="M77" s="4" t="e">
        <f t="shared" si="5"/>
        <v>#DIV/0!</v>
      </c>
      <c r="N77" s="2" t="e">
        <f>N46/N69</f>
        <v>#DIV/0!</v>
      </c>
      <c r="O77" s="2"/>
      <c r="P77" s="4" t="e">
        <f t="shared" si="6"/>
        <v>#DIV/0!</v>
      </c>
      <c r="Q77" s="18"/>
      <c r="R77" s="18"/>
      <c r="S77" s="18"/>
      <c r="T77" s="18"/>
      <c r="U77" s="18"/>
      <c r="V77" s="18"/>
    </row>
    <row r="78" spans="1:22" ht="38.25">
      <c r="A78" s="2"/>
      <c r="B78" s="88" t="s">
        <v>137</v>
      </c>
      <c r="C78" s="2" t="s">
        <v>42</v>
      </c>
      <c r="D78" s="2" t="s">
        <v>119</v>
      </c>
      <c r="E78" s="26">
        <f>E74/E77</f>
        <v>18.6219739292365</v>
      </c>
      <c r="F78" s="26"/>
      <c r="G78" s="4">
        <f t="shared" si="3"/>
        <v>18.6219739292365</v>
      </c>
      <c r="H78" s="26" t="e">
        <f>H74/H77</f>
        <v>#DIV/0!</v>
      </c>
      <c r="I78" s="26"/>
      <c r="J78" s="4" t="e">
        <f t="shared" si="4"/>
        <v>#DIV/0!</v>
      </c>
      <c r="K78" s="26" t="e">
        <f>K74/K77</f>
        <v>#DIV/0!</v>
      </c>
      <c r="L78" s="26"/>
      <c r="M78" s="4" t="e">
        <f t="shared" si="5"/>
        <v>#DIV/0!</v>
      </c>
      <c r="N78" s="26" t="e">
        <f>N74/N77</f>
        <v>#DIV/0!</v>
      </c>
      <c r="O78" s="26"/>
      <c r="P78" s="4" t="e">
        <f t="shared" si="6"/>
        <v>#DIV/0!</v>
      </c>
      <c r="Q78" s="11"/>
      <c r="R78" s="11"/>
      <c r="S78" s="11"/>
      <c r="T78" s="11"/>
      <c r="U78" s="11"/>
      <c r="V78" s="11"/>
    </row>
    <row r="79" spans="1:22" ht="12.75">
      <c r="A79" s="3"/>
      <c r="B79" s="57" t="s">
        <v>40</v>
      </c>
      <c r="C79" s="58"/>
      <c r="D79" s="5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2"/>
      <c r="R79" s="12"/>
      <c r="S79" s="12"/>
      <c r="T79" s="12"/>
      <c r="U79" s="12"/>
      <c r="V79" s="12"/>
    </row>
    <row r="80" spans="1:22" ht="82.5" customHeight="1">
      <c r="A80" s="2"/>
      <c r="B80" s="38" t="s">
        <v>138</v>
      </c>
      <c r="C80" s="2" t="s">
        <v>41</v>
      </c>
      <c r="D80" s="2" t="s">
        <v>119</v>
      </c>
      <c r="E80" s="2"/>
      <c r="F80" s="2"/>
      <c r="G80" s="2"/>
      <c r="H80" s="2"/>
      <c r="I80" s="2"/>
      <c r="J80" s="2"/>
      <c r="K80" s="2"/>
      <c r="L80" s="2"/>
      <c r="M80" s="2"/>
      <c r="N80" s="2">
        <v>100</v>
      </c>
      <c r="O80" s="2"/>
      <c r="P80" s="2">
        <v>100</v>
      </c>
      <c r="Q80" s="12"/>
      <c r="R80" s="12"/>
      <c r="S80" s="12"/>
      <c r="T80" s="12"/>
      <c r="U80" s="12"/>
      <c r="V80" s="12"/>
    </row>
    <row r="81" spans="1:22" ht="147" customHeight="1">
      <c r="A81" s="2"/>
      <c r="B81" s="38" t="s">
        <v>139</v>
      </c>
      <c r="C81" s="2" t="s">
        <v>41</v>
      </c>
      <c r="D81" s="2" t="s">
        <v>131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2"/>
      <c r="R81" s="12"/>
      <c r="S81" s="12"/>
      <c r="T81" s="12"/>
      <c r="U81" s="12"/>
      <c r="V81" s="12"/>
    </row>
    <row r="82" spans="1:22" ht="156" customHeight="1">
      <c r="A82" s="2"/>
      <c r="B82" s="38" t="s">
        <v>140</v>
      </c>
      <c r="C82" s="2" t="s">
        <v>41</v>
      </c>
      <c r="D82" s="2" t="s">
        <v>131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2"/>
      <c r="R82" s="12"/>
      <c r="S82" s="12"/>
      <c r="T82" s="12"/>
      <c r="U82" s="12"/>
      <c r="V82" s="12"/>
    </row>
    <row r="83" spans="1:22" ht="63.75">
      <c r="A83" s="2"/>
      <c r="B83" s="38" t="s">
        <v>141</v>
      </c>
      <c r="C83" s="2" t="s">
        <v>142</v>
      </c>
      <c r="D83" s="2" t="s">
        <v>131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2"/>
      <c r="R83" s="12"/>
      <c r="S83" s="12"/>
      <c r="T83" s="12"/>
      <c r="U83" s="12"/>
      <c r="V83" s="12"/>
    </row>
    <row r="84" spans="1:2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2"/>
      <c r="R84" s="12"/>
      <c r="S84" s="12"/>
      <c r="T84" s="12"/>
      <c r="U84" s="12"/>
      <c r="V84" s="12"/>
    </row>
    <row r="85" spans="1:22" ht="12.75">
      <c r="A85" s="11" t="s">
        <v>64</v>
      </c>
      <c r="B85" s="60" t="s">
        <v>65</v>
      </c>
      <c r="C85" s="60"/>
      <c r="D85" s="60"/>
      <c r="E85" s="60"/>
      <c r="F85" s="60"/>
      <c r="G85" s="60"/>
      <c r="H85" s="60"/>
      <c r="I85" s="60"/>
      <c r="J85" s="60"/>
      <c r="K85" s="60"/>
      <c r="L85" s="11"/>
      <c r="M85" s="11"/>
      <c r="N85" s="11"/>
      <c r="O85" s="11"/>
      <c r="P85" s="11"/>
      <c r="Q85" s="12"/>
      <c r="R85" s="12"/>
      <c r="S85" s="12"/>
      <c r="T85" s="12"/>
      <c r="U85" s="12"/>
      <c r="V85" s="12"/>
    </row>
    <row r="86" spans="1:22" ht="12.75">
      <c r="A86" s="11" t="s">
        <v>66</v>
      </c>
      <c r="B86" s="11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8"/>
      <c r="N86" s="8"/>
      <c r="O86" s="8"/>
      <c r="P86" s="8"/>
      <c r="Q86" s="12"/>
      <c r="R86" s="12"/>
      <c r="S86" s="12"/>
      <c r="T86" s="12"/>
      <c r="U86" s="12"/>
      <c r="V86" s="12"/>
    </row>
    <row r="87" spans="1:22" ht="89.25">
      <c r="A87" s="2" t="s">
        <v>43</v>
      </c>
      <c r="B87" s="2" t="s">
        <v>44</v>
      </c>
      <c r="C87" s="61" t="s">
        <v>45</v>
      </c>
      <c r="D87" s="61"/>
      <c r="E87" s="61"/>
      <c r="F87" s="61" t="s">
        <v>46</v>
      </c>
      <c r="G87" s="61"/>
      <c r="H87" s="61"/>
      <c r="I87" s="61" t="s">
        <v>47</v>
      </c>
      <c r="J87" s="61"/>
      <c r="K87" s="61"/>
      <c r="L87" s="2" t="s">
        <v>48</v>
      </c>
      <c r="M87" s="8"/>
      <c r="N87" s="8"/>
      <c r="O87" s="8"/>
      <c r="P87" s="8"/>
      <c r="Q87" s="12"/>
      <c r="R87" s="12"/>
      <c r="S87" s="12"/>
      <c r="T87" s="12"/>
      <c r="U87" s="12"/>
      <c r="V87" s="12"/>
    </row>
    <row r="88" spans="1:22" ht="30.75" customHeight="1">
      <c r="A88" s="2"/>
      <c r="B88" s="2"/>
      <c r="C88" s="2" t="s">
        <v>24</v>
      </c>
      <c r="D88" s="2" t="s">
        <v>25</v>
      </c>
      <c r="E88" s="2" t="s">
        <v>26</v>
      </c>
      <c r="F88" s="2" t="s">
        <v>24</v>
      </c>
      <c r="G88" s="2" t="s">
        <v>25</v>
      </c>
      <c r="H88" s="2" t="s">
        <v>26</v>
      </c>
      <c r="I88" s="2" t="s">
        <v>24</v>
      </c>
      <c r="J88" s="2" t="s">
        <v>25</v>
      </c>
      <c r="K88" s="2" t="s">
        <v>26</v>
      </c>
      <c r="L88" s="2" t="s">
        <v>24</v>
      </c>
      <c r="M88" s="8"/>
      <c r="N88" s="8"/>
      <c r="O88" s="8"/>
      <c r="P88" s="8"/>
      <c r="Q88" s="12"/>
      <c r="R88" s="12"/>
      <c r="S88" s="12"/>
      <c r="T88" s="12"/>
      <c r="U88" s="12"/>
      <c r="V88" s="12"/>
    </row>
    <row r="89" spans="1:22" ht="12.75">
      <c r="A89" s="2" t="s">
        <v>49</v>
      </c>
      <c r="B89" s="2" t="s">
        <v>50</v>
      </c>
      <c r="C89" s="20"/>
      <c r="D89" s="2"/>
      <c r="E89" s="2"/>
      <c r="F89" s="2"/>
      <c r="G89" s="2"/>
      <c r="H89" s="2"/>
      <c r="I89" s="2"/>
      <c r="J89" s="2"/>
      <c r="K89" s="2"/>
      <c r="L89" s="2"/>
      <c r="M89" s="8"/>
      <c r="N89" s="8"/>
      <c r="O89" s="8"/>
      <c r="P89" s="8"/>
      <c r="Q89" s="12"/>
      <c r="R89" s="12"/>
      <c r="S89" s="12"/>
      <c r="T89" s="12"/>
      <c r="U89" s="12"/>
      <c r="V89" s="12"/>
    </row>
    <row r="90" spans="1:2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4"/>
      <c r="N90" s="14"/>
      <c r="O90" s="14"/>
      <c r="P90" s="14"/>
      <c r="Q90" s="12"/>
      <c r="R90" s="12"/>
      <c r="S90" s="12"/>
      <c r="T90" s="12"/>
      <c r="U90" s="12"/>
      <c r="V90" s="12"/>
    </row>
    <row r="91" spans="1:22" ht="12.75" customHeight="1">
      <c r="A91" s="40" t="s">
        <v>51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12"/>
      <c r="R91" s="12"/>
      <c r="S91" s="12"/>
      <c r="T91" s="12"/>
      <c r="U91" s="12"/>
      <c r="V91" s="12"/>
    </row>
    <row r="92" spans="1:2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43.5" customHeight="1">
      <c r="A93" s="48" t="s">
        <v>122</v>
      </c>
      <c r="B93" s="48"/>
      <c r="C93" s="48"/>
      <c r="D93" s="6"/>
      <c r="E93" s="6"/>
      <c r="F93" s="6"/>
      <c r="G93" s="6"/>
      <c r="H93" s="6"/>
      <c r="I93" s="48" t="s">
        <v>123</v>
      </c>
      <c r="J93" s="48"/>
      <c r="K93" s="48"/>
      <c r="L93" s="6"/>
      <c r="M93" s="6"/>
      <c r="N93" s="6"/>
      <c r="O93" s="6"/>
      <c r="P93" s="6"/>
      <c r="Q93" s="12"/>
      <c r="R93" s="12"/>
      <c r="S93" s="12"/>
      <c r="T93" s="12"/>
      <c r="U93" s="12"/>
      <c r="V93" s="12"/>
    </row>
    <row r="94" spans="1:22" ht="41.25" customHeight="1">
      <c r="A94" s="90" t="s">
        <v>68</v>
      </c>
      <c r="B94" s="90"/>
      <c r="C94" s="90"/>
      <c r="D94" s="91"/>
      <c r="E94" s="91"/>
      <c r="F94" s="91"/>
      <c r="G94" s="91"/>
      <c r="H94" s="91"/>
      <c r="I94" s="90" t="s">
        <v>53</v>
      </c>
      <c r="J94" s="90"/>
      <c r="K94" s="90"/>
      <c r="L94" s="7"/>
      <c r="M94" s="7"/>
      <c r="N94" s="7"/>
      <c r="O94" s="7"/>
      <c r="P94" s="7"/>
      <c r="Q94" s="12"/>
      <c r="R94" s="12"/>
      <c r="S94" s="12"/>
      <c r="T94" s="12"/>
      <c r="U94" s="12"/>
      <c r="V94" s="12"/>
    </row>
    <row r="95" spans="1:2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2"/>
      <c r="R95" s="12"/>
      <c r="S95" s="12"/>
      <c r="T95" s="12"/>
      <c r="U95" s="12"/>
      <c r="V95" s="12"/>
    </row>
  </sheetData>
  <mergeCells count="91">
    <mergeCell ref="B37:O37"/>
    <mergeCell ref="B38:O38"/>
    <mergeCell ref="B32:N32"/>
    <mergeCell ref="A93:C93"/>
    <mergeCell ref="A94:C94"/>
    <mergeCell ref="I93:K93"/>
    <mergeCell ref="I94:K94"/>
    <mergeCell ref="A65:A66"/>
    <mergeCell ref="B65:B66"/>
    <mergeCell ref="C65:C66"/>
    <mergeCell ref="D65:D66"/>
    <mergeCell ref="N65:P65"/>
    <mergeCell ref="B79:D79"/>
    <mergeCell ref="B67:P67"/>
    <mergeCell ref="B68:D68"/>
    <mergeCell ref="B72:D72"/>
    <mergeCell ref="B76:D76"/>
    <mergeCell ref="B36:K36"/>
    <mergeCell ref="B21:C21"/>
    <mergeCell ref="E21:K21"/>
    <mergeCell ref="B22:C22"/>
    <mergeCell ref="B24:E24"/>
    <mergeCell ref="B25:E25"/>
    <mergeCell ref="B26:E26"/>
    <mergeCell ref="B15:C15"/>
    <mergeCell ref="B16:C16"/>
    <mergeCell ref="B18:C18"/>
    <mergeCell ref="B19:C19"/>
    <mergeCell ref="E15:K15"/>
    <mergeCell ref="E16:K16"/>
    <mergeCell ref="E18:K18"/>
    <mergeCell ref="E19:K19"/>
    <mergeCell ref="F24:G24"/>
    <mergeCell ref="F25:G25"/>
    <mergeCell ref="F26:G26"/>
    <mergeCell ref="H24:J24"/>
    <mergeCell ref="H25:J25"/>
    <mergeCell ref="H26:J26"/>
    <mergeCell ref="B42:D43"/>
    <mergeCell ref="B44:D44"/>
    <mergeCell ref="B45:D45"/>
    <mergeCell ref="B46:D46"/>
    <mergeCell ref="B63:K63"/>
    <mergeCell ref="E60:G60"/>
    <mergeCell ref="B85:K85"/>
    <mergeCell ref="B60:D61"/>
    <mergeCell ref="B62:D62"/>
    <mergeCell ref="E65:G65"/>
    <mergeCell ref="H65:J65"/>
    <mergeCell ref="K65:M65"/>
    <mergeCell ref="C87:E87"/>
    <mergeCell ref="F87:H87"/>
    <mergeCell ref="I87:K87"/>
    <mergeCell ref="A91:P91"/>
    <mergeCell ref="A12:P12"/>
    <mergeCell ref="A13:P13"/>
    <mergeCell ref="H60:J60"/>
    <mergeCell ref="K60:M60"/>
    <mergeCell ref="N60:P60"/>
    <mergeCell ref="E42:G42"/>
    <mergeCell ref="H42:J42"/>
    <mergeCell ref="K42:M42"/>
    <mergeCell ref="N42:P42"/>
    <mergeCell ref="B48:K48"/>
    <mergeCell ref="A60:A61"/>
    <mergeCell ref="B56:D56"/>
    <mergeCell ref="B50:D50"/>
    <mergeCell ref="B51:D51"/>
    <mergeCell ref="B52:D52"/>
    <mergeCell ref="B58:K58"/>
    <mergeCell ref="B54:K54"/>
    <mergeCell ref="N18:P18"/>
    <mergeCell ref="A42:A43"/>
    <mergeCell ref="N22:P22"/>
    <mergeCell ref="N19:P19"/>
    <mergeCell ref="N21:P21"/>
    <mergeCell ref="B34:K34"/>
    <mergeCell ref="B40:K40"/>
    <mergeCell ref="B28:F28"/>
    <mergeCell ref="C29:K29"/>
    <mergeCell ref="B31:E31"/>
    <mergeCell ref="M2:P2"/>
    <mergeCell ref="M1:P1"/>
    <mergeCell ref="M6:P6"/>
    <mergeCell ref="M9:P9"/>
    <mergeCell ref="M4:P4"/>
    <mergeCell ref="A11:P11"/>
    <mergeCell ref="M5:P5"/>
    <mergeCell ref="M8:P8"/>
    <mergeCell ref="M3:P3"/>
    <mergeCell ref="M10:P10"/>
  </mergeCells>
  <printOptions/>
  <pageMargins left="0.24" right="0.23" top="0.2" bottom="0.2" header="0.2" footer="0.21"/>
  <pageSetup horizontalDpi="600" verticalDpi="600" orientation="landscape" paperSize="9" scale="75" r:id="rId1"/>
  <rowBreaks count="2" manualBreakCount="2">
    <brk id="53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BLACKCLASSIC</dc:creator>
  <cp:keywords/>
  <dc:description/>
  <cp:lastModifiedBy>User</cp:lastModifiedBy>
  <cp:lastPrinted>2012-12-18T11:34:36Z</cp:lastPrinted>
  <dcterms:created xsi:type="dcterms:W3CDTF">2012-05-11T06:40:44Z</dcterms:created>
  <dcterms:modified xsi:type="dcterms:W3CDTF">2013-02-21T20:36:19Z</dcterms:modified>
  <cp:category/>
  <cp:version/>
  <cp:contentType/>
  <cp:contentStatus/>
</cp:coreProperties>
</file>