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0" activeTab="6"/>
  </bookViews>
  <sheets>
    <sheet name="ІНІЦІАЛИ" sheetId="1" r:id="rId1"/>
    <sheet name="Зразок" sheetId="2" r:id="rId2"/>
    <sheet name="Зразок (2)" sheetId="3" r:id="rId3"/>
    <sheet name="130204_31" sheetId="4" r:id="rId4"/>
    <sheet name="091101_35" sheetId="5" r:id="rId5"/>
    <sheet name="091102_33" sheetId="6" r:id="rId6"/>
    <sheet name="080101_44" sheetId="7" r:id="rId7"/>
    <sheet name="080800_45" sheetId="8" r:id="rId8"/>
    <sheet name="110204_38" sheetId="9" r:id="rId9"/>
    <sheet name="110502_40" sheetId="10" r:id="rId10"/>
    <sheet name="110205_39" sheetId="11" r:id="rId11"/>
    <sheet name="110201_43" sheetId="12" r:id="rId12"/>
    <sheet name="250404_ТА_36" sheetId="13" r:id="rId13"/>
  </sheets>
  <definedNames/>
  <calcPr fullCalcOnLoad="1"/>
</workbook>
</file>

<file path=xl/sharedStrings.xml><?xml version="1.0" encoding="utf-8"?>
<sst xmlns="http://schemas.openxmlformats.org/spreadsheetml/2006/main" count="596" uniqueCount="61">
  <si>
    <t>Код за ЄДРПОУ</t>
  </si>
  <si>
    <t>Код розпорядника бюджетних коштів</t>
  </si>
  <si>
    <t>КЕКВ</t>
  </si>
  <si>
    <t>Сума, грн..</t>
  </si>
  <si>
    <t>Примітка**</t>
  </si>
  <si>
    <t>Код території</t>
  </si>
  <si>
    <t>Найменування розпорядника коштів</t>
  </si>
  <si>
    <t>Код програмної класифікації видатків та кредитування (КПКВК)</t>
  </si>
  <si>
    <t>№ рахунку розпорядника бюджетних коштів</t>
  </si>
  <si>
    <t>Управління Державної казначейської служби України</t>
  </si>
  <si>
    <t>у Новотроїцькому районі Херсонської області</t>
  </si>
  <si>
    <t>(найменування органу Державної казначейської служби)</t>
  </si>
  <si>
    <t>Бюджет Новотроїцького району, 213520000</t>
  </si>
  <si>
    <t>(назва бюджету, код бюджету)</t>
  </si>
  <si>
    <r>
      <t>Новотроїцька районна державна адміністрація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>Херсонської області</t>
    </r>
  </si>
  <si>
    <t xml:space="preserve"> (найменування  розпорядника бюджетних коштів)</t>
  </si>
  <si>
    <t>Код коштів</t>
  </si>
  <si>
    <t xml:space="preserve">КВК                                                                                                                                                             </t>
  </si>
  <si>
    <t>03</t>
  </si>
  <si>
    <t>______________________________________</t>
  </si>
  <si>
    <t>(назва територіальної одиниці)</t>
  </si>
  <si>
    <t xml:space="preserve">Разом щодо територіальної одиниці - </t>
  </si>
  <si>
    <t>у т.ч. в розрізі розпорядників бюджетних коштів</t>
  </si>
  <si>
    <t>(одержувачів бюджетних коштів ) щодо КПКВК та КЕКВ</t>
  </si>
  <si>
    <t>-</t>
  </si>
  <si>
    <t>;</t>
  </si>
  <si>
    <t xml:space="preserve">Перший заступник голови </t>
  </si>
  <si>
    <t>райдержадміністрації</t>
  </si>
  <si>
    <t>______________</t>
  </si>
  <si>
    <t>(підпис)</t>
  </si>
  <si>
    <t>Ю.А.Коцегубов</t>
  </si>
  <si>
    <t>(ініціали, прізвище)</t>
  </si>
  <si>
    <t>О.В. Бондаренко</t>
  </si>
  <si>
    <t>Начальник відділу фінансово-господарського</t>
  </si>
  <si>
    <t>забезпечення, головний бухгалтер апарату</t>
  </si>
  <si>
    <t>районної державної адміністрації</t>
  </si>
  <si>
    <t>з рахунку №</t>
  </si>
  <si>
    <t xml:space="preserve">                       Розподіл виділених бюджетних асигнувань</t>
  </si>
  <si>
    <t xml:space="preserve">від </t>
  </si>
  <si>
    <t>16 січня</t>
  </si>
  <si>
    <t xml:space="preserve">2013 року </t>
  </si>
  <si>
    <t xml:space="preserve">№ </t>
  </si>
  <si>
    <t>МП</t>
  </si>
  <si>
    <t>* За умови перерахування коштів робиться відповідна примітка "перерахування".</t>
  </si>
  <si>
    <t>Голова</t>
  </si>
  <si>
    <t>Новотроїцька районна організація ФСТ "Колос"</t>
  </si>
  <si>
    <t>Голова райдержадміністрації</t>
  </si>
  <si>
    <t>П.М.Збаровський</t>
  </si>
  <si>
    <t>Новотроїцький районний центр соціальних служб для сім'ї, дітей та молоді</t>
  </si>
  <si>
    <t>091101</t>
  </si>
  <si>
    <t>Бюджет Новотроїцького району, 2135200000</t>
  </si>
  <si>
    <t>.02004054</t>
  </si>
  <si>
    <t>Новотроїцька центральна районна лікарня</t>
  </si>
  <si>
    <t>.080101</t>
  </si>
  <si>
    <t>.080800</t>
  </si>
  <si>
    <t>Новотроїцька централізована бухгалтерія з обслуговування установ культури</t>
  </si>
  <si>
    <t>Трудовий архів Новотроїцького району Херсонської області</t>
  </si>
  <si>
    <t>091102</t>
  </si>
  <si>
    <t>лютого</t>
  </si>
  <si>
    <t>Перший заступник голови райдержадміністрації</t>
  </si>
  <si>
    <t>Субвенція на видатки, що враховубться при визначенні трансфертів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</si>
</sst>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  <numFmt numFmtId="193" formatCode="0_ ;\-0\ 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 quotePrefix="1">
      <alignment/>
    </xf>
    <xf numFmtId="2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2" fontId="2" fillId="0" borderId="0" xfId="0" applyNumberFormat="1" applyFont="1" applyAlignment="1">
      <alignment horizontal="left" vertical="justify" wrapText="1"/>
    </xf>
    <xf numFmtId="192" fontId="2" fillId="0" borderId="4" xfId="0" applyNumberFormat="1" applyFont="1" applyBorder="1" applyAlignment="1">
      <alignment horizontal="center" vertical="center" wrapText="1"/>
    </xf>
    <xf numFmtId="192" fontId="2" fillId="0" borderId="5" xfId="0" applyNumberFormat="1" applyFont="1" applyBorder="1" applyAlignment="1">
      <alignment horizontal="center" vertical="center" wrapText="1"/>
    </xf>
    <xf numFmtId="192" fontId="2" fillId="0" borderId="6" xfId="0" applyNumberFormat="1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>
        <v>1</v>
      </c>
      <c r="B1" t="str">
        <f>IF(A1=1,"Голова районної державної адміністрації","Перший заступник голови районної державної адміністрації")</f>
        <v>Голова районної державної адміністрації</v>
      </c>
    </row>
    <row r="2" ht="12.75">
      <c r="B2" t="str">
        <f>IF(A1=1,"П.М. Збаровський","Ю.А. Коцегубов")</f>
        <v>П.М. Збаровський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7">
      <selection activeCell="H16" sqref="H16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5.85156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35317078000646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3">
        <v>22</v>
      </c>
      <c r="F13" s="68" t="s">
        <v>58</v>
      </c>
      <c r="G13" s="68"/>
      <c r="H13" s="19" t="s">
        <v>40</v>
      </c>
      <c r="I13" s="19" t="s">
        <v>41</v>
      </c>
      <c r="J13" s="19">
        <v>40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>
      <c r="A16" s="9">
        <v>15</v>
      </c>
      <c r="B16" s="9">
        <v>38248828</v>
      </c>
      <c r="C16" s="9">
        <v>84340</v>
      </c>
      <c r="D16" s="33" t="s">
        <v>55</v>
      </c>
      <c r="E16" s="39">
        <v>110502</v>
      </c>
      <c r="F16" s="42">
        <v>2250</v>
      </c>
      <c r="G16" s="44"/>
      <c r="H16" s="29">
        <v>35411005007176</v>
      </c>
      <c r="I16" s="71">
        <v>248</v>
      </c>
      <c r="J16" s="72"/>
      <c r="K16" s="73"/>
      <c r="L16" s="9"/>
    </row>
    <row r="17" spans="1:12" ht="15">
      <c r="A17" s="9"/>
      <c r="B17" s="9"/>
      <c r="C17" s="9"/>
      <c r="D17" s="38"/>
      <c r="E17" s="10"/>
      <c r="F17" s="42">
        <v>2120</v>
      </c>
      <c r="G17" s="44"/>
      <c r="H17" s="9"/>
      <c r="I17" s="71">
        <v>5363.67</v>
      </c>
      <c r="J17" s="72"/>
      <c r="K17" s="73"/>
      <c r="L17" s="10"/>
    </row>
    <row r="18" spans="1:12" ht="15">
      <c r="A18" s="9"/>
      <c r="B18" s="9"/>
      <c r="C18" s="9"/>
      <c r="D18" s="38"/>
      <c r="E18" s="10"/>
      <c r="F18" s="42">
        <v>2111</v>
      </c>
      <c r="G18" s="44"/>
      <c r="H18" s="9"/>
      <c r="I18" s="71">
        <v>14126.32</v>
      </c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19737.989999999998</v>
      </c>
      <c r="F33" s="65"/>
    </row>
    <row r="34" spans="1:12" ht="9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27.7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2250 - 248;   2120 - 5363,67; 2111 - 14126,32;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5" t="str">
        <f>ІНІЦІАЛИ!B1</f>
        <v>Голова районної державної адміністрації</v>
      </c>
      <c r="B37" s="55"/>
      <c r="C37" s="55"/>
      <c r="D37" s="55"/>
      <c r="E37" s="2" t="s">
        <v>28</v>
      </c>
      <c r="J37" s="51" t="str">
        <f>ІНІЦІАЛИ!B2</f>
        <v>П.М. Збаровський</v>
      </c>
      <c r="K37" s="51"/>
      <c r="L37" s="51"/>
    </row>
    <row r="38" spans="1:12" ht="15">
      <c r="A38" s="50"/>
      <c r="B38" s="50"/>
      <c r="C38" s="50"/>
      <c r="E38" s="24" t="s">
        <v>29</v>
      </c>
      <c r="F38" s="4"/>
      <c r="G38" s="4"/>
      <c r="H38" s="4"/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A37:D37"/>
    <mergeCell ref="I17:K17"/>
    <mergeCell ref="I18:K18"/>
    <mergeCell ref="I26:K26"/>
    <mergeCell ref="I23:K23"/>
    <mergeCell ref="I19:K19"/>
    <mergeCell ref="I20:K20"/>
    <mergeCell ref="I21:K21"/>
    <mergeCell ref="I22:K22"/>
    <mergeCell ref="F26:G26"/>
    <mergeCell ref="A11:L11"/>
    <mergeCell ref="F14:G14"/>
    <mergeCell ref="F16:G16"/>
    <mergeCell ref="I14:K14"/>
    <mergeCell ref="I16:K16"/>
    <mergeCell ref="F15:G15"/>
    <mergeCell ref="I15:K15"/>
    <mergeCell ref="J37:L37"/>
    <mergeCell ref="J38:L38"/>
    <mergeCell ref="F19:G19"/>
    <mergeCell ref="F20:G20"/>
    <mergeCell ref="F27:G27"/>
    <mergeCell ref="F28:G28"/>
    <mergeCell ref="F21:G21"/>
    <mergeCell ref="F22:G22"/>
    <mergeCell ref="I25:K25"/>
    <mergeCell ref="I27:K27"/>
    <mergeCell ref="E33:F33"/>
    <mergeCell ref="E35:L35"/>
    <mergeCell ref="E36:L36"/>
    <mergeCell ref="F17:G17"/>
    <mergeCell ref="F18:G18"/>
    <mergeCell ref="I28:K28"/>
    <mergeCell ref="F23:G23"/>
    <mergeCell ref="F24:G24"/>
    <mergeCell ref="I24:K24"/>
    <mergeCell ref="F25:G25"/>
    <mergeCell ref="A42:D42"/>
    <mergeCell ref="J42:L42"/>
    <mergeCell ref="F12:H12"/>
    <mergeCell ref="F13:G13"/>
    <mergeCell ref="A30:L30"/>
    <mergeCell ref="A31:L31"/>
    <mergeCell ref="J41:L41"/>
    <mergeCell ref="A41:D41"/>
    <mergeCell ref="A38:C38"/>
    <mergeCell ref="A33:D33"/>
  </mergeCells>
  <printOptions/>
  <pageMargins left="0.75" right="0.75" top="0.48" bottom="0.5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4">
      <selection activeCell="H16" sqref="H16"/>
    </sheetView>
  </sheetViews>
  <sheetFormatPr defaultColWidth="9.140625" defaultRowHeight="12.75"/>
  <cols>
    <col min="1" max="1" width="9.28125" style="2" bestFit="1" customWidth="1"/>
    <col min="2" max="2" width="9.7109375" style="2" customWidth="1"/>
    <col min="3" max="3" width="13.00390625" style="2" customWidth="1"/>
    <col min="4" max="4" width="15.85156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8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35318077000646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3">
        <v>22</v>
      </c>
      <c r="F13" s="68" t="s">
        <v>58</v>
      </c>
      <c r="G13" s="68"/>
      <c r="H13" s="19" t="s">
        <v>40</v>
      </c>
      <c r="I13" s="19" t="s">
        <v>41</v>
      </c>
      <c r="J13" s="19">
        <v>39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>
      <c r="A16" s="9">
        <v>15</v>
      </c>
      <c r="B16" s="9">
        <v>38248828</v>
      </c>
      <c r="C16" s="9">
        <v>84340</v>
      </c>
      <c r="D16" s="33" t="s">
        <v>55</v>
      </c>
      <c r="E16" s="39">
        <v>110205</v>
      </c>
      <c r="F16" s="42">
        <v>2120</v>
      </c>
      <c r="G16" s="44"/>
      <c r="H16" s="29">
        <v>35412004007176</v>
      </c>
      <c r="I16" s="71">
        <v>18331.21</v>
      </c>
      <c r="J16" s="72"/>
      <c r="K16" s="73"/>
      <c r="L16" s="9"/>
    </row>
    <row r="17" spans="1:12" ht="15">
      <c r="A17" s="9"/>
      <c r="B17" s="9"/>
      <c r="C17" s="9"/>
      <c r="D17" s="38"/>
      <c r="E17" s="10"/>
      <c r="F17" s="42">
        <v>2111</v>
      </c>
      <c r="G17" s="44"/>
      <c r="H17" s="9"/>
      <c r="I17" s="71">
        <v>51394.28</v>
      </c>
      <c r="J17" s="72"/>
      <c r="K17" s="73"/>
      <c r="L17" s="10"/>
    </row>
    <row r="18" spans="1:12" ht="15" hidden="1">
      <c r="A18" s="9"/>
      <c r="B18" s="9"/>
      <c r="C18" s="9"/>
      <c r="D18" s="38"/>
      <c r="E18" s="10"/>
      <c r="F18" s="42"/>
      <c r="G18" s="44"/>
      <c r="H18" s="9"/>
      <c r="I18" s="71"/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69725.48999999999</v>
      </c>
      <c r="F33" s="65"/>
    </row>
    <row r="34" spans="1:12" ht="13.5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27.7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2120 - 18331,21;   2111 - 51394,28;  - 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5" t="str">
        <f>ІНІЦІАЛИ!B1</f>
        <v>Голова районної державної адміністрації</v>
      </c>
      <c r="B37" s="55"/>
      <c r="C37" s="55"/>
      <c r="D37" s="55"/>
      <c r="E37" s="2" t="s">
        <v>28</v>
      </c>
      <c r="J37" s="51" t="str">
        <f>ІНІЦІАЛИ!B2</f>
        <v>П.М. Збаровський</v>
      </c>
      <c r="K37" s="51"/>
      <c r="L37" s="51"/>
    </row>
    <row r="38" spans="1:12" ht="15">
      <c r="A38" s="50"/>
      <c r="B38" s="50"/>
      <c r="C38" s="50"/>
      <c r="E38" s="24" t="s">
        <v>29</v>
      </c>
      <c r="F38" s="4"/>
      <c r="G38" s="4"/>
      <c r="H38" s="4"/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A37:D37"/>
    <mergeCell ref="A42:D42"/>
    <mergeCell ref="J42:L42"/>
    <mergeCell ref="F12:H12"/>
    <mergeCell ref="F13:G13"/>
    <mergeCell ref="A30:L30"/>
    <mergeCell ref="A31:L31"/>
    <mergeCell ref="J41:L41"/>
    <mergeCell ref="A41:D41"/>
    <mergeCell ref="A38:C38"/>
    <mergeCell ref="A33:D33"/>
    <mergeCell ref="E33:F33"/>
    <mergeCell ref="E35:L35"/>
    <mergeCell ref="E36:L36"/>
    <mergeCell ref="F17:G17"/>
    <mergeCell ref="F18:G18"/>
    <mergeCell ref="J37:L37"/>
    <mergeCell ref="J38:L38"/>
    <mergeCell ref="F19:G19"/>
    <mergeCell ref="F20:G20"/>
    <mergeCell ref="F27:G27"/>
    <mergeCell ref="F28:G28"/>
    <mergeCell ref="F21:G21"/>
    <mergeCell ref="F22:G22"/>
    <mergeCell ref="A11:L11"/>
    <mergeCell ref="F14:G14"/>
    <mergeCell ref="F16:G16"/>
    <mergeCell ref="I14:K14"/>
    <mergeCell ref="I16:K16"/>
    <mergeCell ref="F15:G15"/>
    <mergeCell ref="I15:K15"/>
    <mergeCell ref="F23:G23"/>
    <mergeCell ref="F24:G24"/>
    <mergeCell ref="I24:K24"/>
    <mergeCell ref="F25:G25"/>
    <mergeCell ref="F26:G26"/>
    <mergeCell ref="I25:K25"/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</mergeCells>
  <printOptions/>
  <pageMargins left="0.75" right="0.75" top="0.48" bottom="0.5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6">
      <selection activeCell="D52" sqref="D52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5.85156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4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35310075000646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3">
        <v>22</v>
      </c>
      <c r="F13" s="68" t="s">
        <v>58</v>
      </c>
      <c r="G13" s="68"/>
      <c r="H13" s="19" t="s">
        <v>40</v>
      </c>
      <c r="I13" s="19" t="s">
        <v>41</v>
      </c>
      <c r="J13" s="19">
        <v>43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>
      <c r="A16" s="9">
        <v>15</v>
      </c>
      <c r="B16" s="9">
        <v>38248828</v>
      </c>
      <c r="C16" s="9">
        <v>84340</v>
      </c>
      <c r="D16" s="33" t="s">
        <v>55</v>
      </c>
      <c r="E16" s="39">
        <v>110201</v>
      </c>
      <c r="F16" s="42">
        <v>2250</v>
      </c>
      <c r="G16" s="44"/>
      <c r="H16" s="29">
        <v>35414002007176</v>
      </c>
      <c r="I16" s="71">
        <v>272</v>
      </c>
      <c r="J16" s="72"/>
      <c r="K16" s="73"/>
      <c r="L16" s="9"/>
    </row>
    <row r="17" spans="1:12" ht="15">
      <c r="A17" s="9"/>
      <c r="B17" s="9"/>
      <c r="C17" s="9"/>
      <c r="D17" s="38"/>
      <c r="E17" s="10"/>
      <c r="F17" s="42">
        <v>2120</v>
      </c>
      <c r="G17" s="44"/>
      <c r="H17" s="9"/>
      <c r="I17" s="71">
        <v>8454.89</v>
      </c>
      <c r="J17" s="72"/>
      <c r="K17" s="73"/>
      <c r="L17" s="10"/>
    </row>
    <row r="18" spans="1:12" ht="15">
      <c r="A18" s="9"/>
      <c r="B18" s="9"/>
      <c r="C18" s="9"/>
      <c r="D18" s="38"/>
      <c r="E18" s="10"/>
      <c r="F18" s="42">
        <v>2111</v>
      </c>
      <c r="G18" s="44"/>
      <c r="H18" s="9"/>
      <c r="I18" s="71">
        <v>21617.71</v>
      </c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30344.6</v>
      </c>
      <c r="F33" s="65"/>
    </row>
    <row r="34" spans="1:12" ht="13.5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19.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2250 - 272;   2120 - 8454,89; 2111 - 21617,71;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0" t="s">
        <v>46</v>
      </c>
      <c r="B37" s="50"/>
      <c r="C37" s="50"/>
      <c r="E37" s="2" t="s">
        <v>28</v>
      </c>
      <c r="J37" s="51" t="s">
        <v>47</v>
      </c>
      <c r="K37" s="51"/>
      <c r="L37" s="51"/>
    </row>
    <row r="38" spans="1:12" ht="15">
      <c r="A38" s="50"/>
      <c r="B38" s="50"/>
      <c r="C38" s="50"/>
      <c r="E38" s="24" t="s">
        <v>29</v>
      </c>
      <c r="F38" s="4"/>
      <c r="G38" s="4"/>
      <c r="H38" s="4"/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I17:K17"/>
    <mergeCell ref="I18:K18"/>
    <mergeCell ref="I26:K26"/>
    <mergeCell ref="I23:K23"/>
    <mergeCell ref="I19:K19"/>
    <mergeCell ref="I20:K20"/>
    <mergeCell ref="I21:K21"/>
    <mergeCell ref="I22:K22"/>
    <mergeCell ref="F26:G26"/>
    <mergeCell ref="I25:K25"/>
    <mergeCell ref="I27:K27"/>
    <mergeCell ref="I28:K28"/>
    <mergeCell ref="F23:G23"/>
    <mergeCell ref="F24:G24"/>
    <mergeCell ref="I24:K24"/>
    <mergeCell ref="F25:G25"/>
    <mergeCell ref="A11:L11"/>
    <mergeCell ref="F14:G14"/>
    <mergeCell ref="F16:G16"/>
    <mergeCell ref="I14:K14"/>
    <mergeCell ref="I16:K16"/>
    <mergeCell ref="F15:G15"/>
    <mergeCell ref="I15:K15"/>
    <mergeCell ref="F17:G17"/>
    <mergeCell ref="F18:G18"/>
    <mergeCell ref="J37:L37"/>
    <mergeCell ref="J38:L38"/>
    <mergeCell ref="F19:G19"/>
    <mergeCell ref="F20:G20"/>
    <mergeCell ref="F27:G27"/>
    <mergeCell ref="F28:G28"/>
    <mergeCell ref="F21:G21"/>
    <mergeCell ref="F22:G22"/>
    <mergeCell ref="A33:D33"/>
    <mergeCell ref="E33:F33"/>
    <mergeCell ref="E35:L35"/>
    <mergeCell ref="E36:L36"/>
    <mergeCell ref="A42:D42"/>
    <mergeCell ref="J42:L42"/>
    <mergeCell ref="F12:H12"/>
    <mergeCell ref="F13:G13"/>
    <mergeCell ref="A30:L30"/>
    <mergeCell ref="A31:L31"/>
    <mergeCell ref="J41:L41"/>
    <mergeCell ref="A41:D41"/>
    <mergeCell ref="A37:C37"/>
    <mergeCell ref="A38:C38"/>
  </mergeCells>
  <printOptions/>
  <pageMargins left="0.75" right="0.75" top="0.48" bottom="0.5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0">
      <selection activeCell="H38" sqref="H38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5.85156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35318055000646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2">
        <v>18</v>
      </c>
      <c r="F13" s="68" t="s">
        <v>58</v>
      </c>
      <c r="G13" s="68"/>
      <c r="H13" s="25" t="s">
        <v>40</v>
      </c>
      <c r="I13" s="25" t="s">
        <v>41</v>
      </c>
      <c r="J13" s="18">
        <v>36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43.5" customHeight="1">
      <c r="A16" s="9">
        <v>15</v>
      </c>
      <c r="B16" s="9">
        <v>34638504</v>
      </c>
      <c r="C16" s="9">
        <v>28402</v>
      </c>
      <c r="D16" s="38" t="s">
        <v>56</v>
      </c>
      <c r="E16" s="39">
        <v>250404</v>
      </c>
      <c r="F16" s="42">
        <v>2282</v>
      </c>
      <c r="G16" s="44"/>
      <c r="H16" s="29">
        <v>35439002004790</v>
      </c>
      <c r="I16" s="71">
        <v>8200</v>
      </c>
      <c r="J16" s="72"/>
      <c r="K16" s="73"/>
      <c r="L16" s="9"/>
    </row>
    <row r="17" spans="1:12" ht="15" hidden="1">
      <c r="A17" s="9"/>
      <c r="B17" s="9"/>
      <c r="C17" s="9"/>
      <c r="D17" s="38"/>
      <c r="E17" s="10"/>
      <c r="F17" s="42"/>
      <c r="G17" s="44"/>
      <c r="H17" s="9"/>
      <c r="I17" s="71"/>
      <c r="J17" s="72"/>
      <c r="K17" s="73"/>
      <c r="L17" s="10"/>
    </row>
    <row r="18" spans="1:12" ht="15" hidden="1">
      <c r="A18" s="9"/>
      <c r="B18" s="9"/>
      <c r="C18" s="9"/>
      <c r="D18" s="38"/>
      <c r="E18" s="10"/>
      <c r="F18" s="42"/>
      <c r="G18" s="44"/>
      <c r="H18" s="9"/>
      <c r="I18" s="71"/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8200</v>
      </c>
      <c r="F33" s="65"/>
    </row>
    <row r="34" spans="1:12" ht="9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27.7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2282 - 8200;    - ;  - 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5" t="str">
        <f>ІНІЦІАЛИ!B1</f>
        <v>Голова районної державної адміністрації</v>
      </c>
      <c r="B37" s="55"/>
      <c r="C37" s="55"/>
      <c r="D37" s="55"/>
      <c r="H37" s="2" t="s">
        <v>28</v>
      </c>
      <c r="J37" s="51" t="str">
        <f>ІНІЦІАЛИ!B2</f>
        <v>П.М. Збаровський</v>
      </c>
      <c r="K37" s="51"/>
      <c r="L37" s="51"/>
    </row>
    <row r="38" spans="1:12" ht="15">
      <c r="A38" s="50"/>
      <c r="B38" s="50"/>
      <c r="C38" s="50"/>
      <c r="F38" s="4"/>
      <c r="G38" s="4"/>
      <c r="H38" s="24" t="s">
        <v>29</v>
      </c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A42:D42"/>
    <mergeCell ref="J42:L42"/>
    <mergeCell ref="F12:H12"/>
    <mergeCell ref="F13:G13"/>
    <mergeCell ref="A30:L30"/>
    <mergeCell ref="A31:L31"/>
    <mergeCell ref="J41:L41"/>
    <mergeCell ref="A41:D41"/>
    <mergeCell ref="A38:C38"/>
    <mergeCell ref="A33:D33"/>
    <mergeCell ref="E33:F33"/>
    <mergeCell ref="E35:L35"/>
    <mergeCell ref="E36:L36"/>
    <mergeCell ref="F17:G17"/>
    <mergeCell ref="F18:G18"/>
    <mergeCell ref="I28:K28"/>
    <mergeCell ref="F23:G23"/>
    <mergeCell ref="F24:G24"/>
    <mergeCell ref="I24:K24"/>
    <mergeCell ref="F25:G25"/>
    <mergeCell ref="J37:L37"/>
    <mergeCell ref="J38:L38"/>
    <mergeCell ref="F19:G19"/>
    <mergeCell ref="F20:G20"/>
    <mergeCell ref="F27:G27"/>
    <mergeCell ref="F28:G28"/>
    <mergeCell ref="F21:G21"/>
    <mergeCell ref="F22:G22"/>
    <mergeCell ref="I25:K25"/>
    <mergeCell ref="I27:K27"/>
    <mergeCell ref="A11:L11"/>
    <mergeCell ref="F14:G14"/>
    <mergeCell ref="F16:G16"/>
    <mergeCell ref="I14:K14"/>
    <mergeCell ref="I16:K16"/>
    <mergeCell ref="F15:G15"/>
    <mergeCell ref="I15:K15"/>
    <mergeCell ref="A37:D37"/>
    <mergeCell ref="I17:K17"/>
    <mergeCell ref="I18:K18"/>
    <mergeCell ref="I26:K26"/>
    <mergeCell ref="I23:K23"/>
    <mergeCell ref="I19:K19"/>
    <mergeCell ref="I20:K20"/>
    <mergeCell ref="I21:K21"/>
    <mergeCell ref="I22:K22"/>
    <mergeCell ref="F26:G26"/>
  </mergeCells>
  <printOptions/>
  <pageMargins left="0.75" right="0.75" top="0.48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3">
      <selection activeCell="E53" sqref="E53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14.57421875" style="2" bestFit="1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12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56">
        <v>35312073000646</v>
      </c>
      <c r="G12" s="56"/>
      <c r="H12" s="56"/>
      <c r="I12" s="26"/>
      <c r="J12" s="26"/>
      <c r="K12" s="26"/>
      <c r="L12" s="26"/>
    </row>
    <row r="13" spans="1:12" ht="15.75">
      <c r="A13" s="25"/>
      <c r="B13" s="25"/>
      <c r="C13" s="25"/>
      <c r="D13" s="25"/>
      <c r="E13" s="19" t="s">
        <v>38</v>
      </c>
      <c r="F13" s="45" t="s">
        <v>39</v>
      </c>
      <c r="G13" s="45"/>
      <c r="H13" s="25" t="s">
        <v>40</v>
      </c>
      <c r="I13" s="25" t="s">
        <v>41</v>
      </c>
      <c r="J13" s="18">
        <v>2</v>
      </c>
      <c r="K13" s="25"/>
      <c r="L13" s="25"/>
    </row>
    <row r="14" spans="1:12" ht="1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47">
        <v>6</v>
      </c>
      <c r="G14" s="47"/>
      <c r="H14" s="23">
        <v>7</v>
      </c>
      <c r="I14" s="47">
        <v>8</v>
      </c>
      <c r="J14" s="47"/>
      <c r="K14" s="47"/>
      <c r="L14" s="23">
        <v>9</v>
      </c>
    </row>
    <row r="15" spans="1:12" ht="75" customHeight="1">
      <c r="A15" s="9" t="s">
        <v>5</v>
      </c>
      <c r="B15" s="9" t="s">
        <v>0</v>
      </c>
      <c r="C15" s="9" t="s">
        <v>1</v>
      </c>
      <c r="D15" s="9" t="s">
        <v>6</v>
      </c>
      <c r="E15" s="10" t="s">
        <v>7</v>
      </c>
      <c r="F15" s="46" t="s">
        <v>2</v>
      </c>
      <c r="G15" s="46"/>
      <c r="H15" s="9" t="s">
        <v>8</v>
      </c>
      <c r="I15" s="46" t="s">
        <v>3</v>
      </c>
      <c r="J15" s="46"/>
      <c r="K15" s="46"/>
      <c r="L15" s="9" t="s">
        <v>4</v>
      </c>
    </row>
    <row r="16" spans="1:12" ht="15">
      <c r="A16" s="9"/>
      <c r="B16" s="9"/>
      <c r="C16" s="9"/>
      <c r="D16" s="9"/>
      <c r="E16" s="10"/>
      <c r="F16" s="42">
        <v>1111</v>
      </c>
      <c r="G16" s="44"/>
      <c r="H16" s="9"/>
      <c r="I16" s="41">
        <v>1000000.61</v>
      </c>
      <c r="J16" s="48"/>
      <c r="K16" s="49"/>
      <c r="L16" s="9"/>
    </row>
    <row r="17" spans="1:12" ht="15" hidden="1">
      <c r="A17" s="9"/>
      <c r="B17" s="9"/>
      <c r="C17" s="9"/>
      <c r="D17" s="9"/>
      <c r="E17" s="10"/>
      <c r="F17" s="42"/>
      <c r="G17" s="44"/>
      <c r="H17" s="9"/>
      <c r="I17" s="42"/>
      <c r="J17" s="43"/>
      <c r="K17" s="44"/>
      <c r="L17" s="9"/>
    </row>
    <row r="18" spans="1:12" ht="15" hidden="1">
      <c r="A18" s="9"/>
      <c r="B18" s="9"/>
      <c r="C18" s="9"/>
      <c r="D18" s="9"/>
      <c r="E18" s="10"/>
      <c r="F18" s="42"/>
      <c r="G18" s="44"/>
      <c r="H18" s="9"/>
      <c r="I18" s="42"/>
      <c r="J18" s="43"/>
      <c r="K18" s="44"/>
      <c r="L18" s="9"/>
    </row>
    <row r="19" spans="1:12" ht="15" hidden="1">
      <c r="A19" s="9"/>
      <c r="B19" s="9"/>
      <c r="C19" s="9"/>
      <c r="D19" s="9"/>
      <c r="E19" s="10"/>
      <c r="F19" s="42"/>
      <c r="G19" s="44"/>
      <c r="H19" s="9"/>
      <c r="I19" s="42"/>
      <c r="J19" s="43"/>
      <c r="K19" s="44"/>
      <c r="L19" s="9"/>
    </row>
    <row r="20" spans="1:12" ht="15" hidden="1">
      <c r="A20" s="9"/>
      <c r="B20" s="9"/>
      <c r="C20" s="9"/>
      <c r="D20" s="9"/>
      <c r="E20" s="10"/>
      <c r="F20" s="42"/>
      <c r="G20" s="44"/>
      <c r="H20" s="9"/>
      <c r="I20" s="42"/>
      <c r="J20" s="43"/>
      <c r="K20" s="44"/>
      <c r="L20" s="9"/>
    </row>
    <row r="21" spans="1:12" ht="15" hidden="1">
      <c r="A21" s="9"/>
      <c r="B21" s="9"/>
      <c r="C21" s="9"/>
      <c r="D21" s="9"/>
      <c r="E21" s="10"/>
      <c r="F21" s="42"/>
      <c r="G21" s="44"/>
      <c r="H21" s="9"/>
      <c r="I21" s="42"/>
      <c r="J21" s="43"/>
      <c r="K21" s="44"/>
      <c r="L21" s="9"/>
    </row>
    <row r="22" spans="1:12" ht="15" hidden="1">
      <c r="A22" s="9"/>
      <c r="B22" s="9"/>
      <c r="C22" s="9"/>
      <c r="D22" s="9"/>
      <c r="E22" s="10"/>
      <c r="F22" s="42"/>
      <c r="G22" s="44"/>
      <c r="H22" s="9"/>
      <c r="I22" s="42"/>
      <c r="J22" s="43"/>
      <c r="K22" s="44"/>
      <c r="L22" s="9"/>
    </row>
    <row r="23" spans="1:12" ht="15" hidden="1">
      <c r="A23" s="9"/>
      <c r="B23" s="9"/>
      <c r="C23" s="9"/>
      <c r="D23" s="9"/>
      <c r="E23" s="10"/>
      <c r="F23" s="42"/>
      <c r="G23" s="44"/>
      <c r="H23" s="9"/>
      <c r="I23" s="42"/>
      <c r="J23" s="43"/>
      <c r="K23" s="44"/>
      <c r="L23" s="9"/>
    </row>
    <row r="24" spans="1:12" ht="15" hidden="1">
      <c r="A24" s="9"/>
      <c r="B24" s="9"/>
      <c r="C24" s="9"/>
      <c r="D24" s="9"/>
      <c r="E24" s="10"/>
      <c r="F24" s="42"/>
      <c r="G24" s="44"/>
      <c r="H24" s="9"/>
      <c r="I24" s="42"/>
      <c r="J24" s="43"/>
      <c r="K24" s="44"/>
      <c r="L24" s="9"/>
    </row>
    <row r="25" spans="1:12" ht="15" hidden="1">
      <c r="A25" s="9"/>
      <c r="B25" s="9"/>
      <c r="C25" s="9"/>
      <c r="D25" s="9"/>
      <c r="E25" s="10"/>
      <c r="F25" s="42"/>
      <c r="G25" s="44"/>
      <c r="H25" s="9"/>
      <c r="I25" s="42"/>
      <c r="J25" s="43"/>
      <c r="K25" s="44"/>
      <c r="L25" s="9"/>
    </row>
    <row r="26" spans="1:12" ht="15" hidden="1">
      <c r="A26" s="9"/>
      <c r="B26" s="9"/>
      <c r="C26" s="9"/>
      <c r="D26" s="9"/>
      <c r="E26" s="10"/>
      <c r="F26" s="42"/>
      <c r="G26" s="44"/>
      <c r="H26" s="9"/>
      <c r="I26" s="42"/>
      <c r="J26" s="43"/>
      <c r="K26" s="44"/>
      <c r="L26" s="9"/>
    </row>
    <row r="27" spans="1:12" ht="15" hidden="1">
      <c r="A27" s="9"/>
      <c r="B27" s="9"/>
      <c r="C27" s="9"/>
      <c r="D27" s="9"/>
      <c r="E27" s="10"/>
      <c r="F27" s="42"/>
      <c r="G27" s="44"/>
      <c r="H27" s="9"/>
      <c r="I27" s="42"/>
      <c r="J27" s="43"/>
      <c r="K27" s="44"/>
      <c r="L27" s="9"/>
    </row>
    <row r="28" spans="1:12" ht="15" hidden="1">
      <c r="A28" s="9"/>
      <c r="B28" s="9"/>
      <c r="C28" s="9"/>
      <c r="D28" s="9"/>
      <c r="E28" s="10"/>
      <c r="F28" s="42"/>
      <c r="G28" s="44"/>
      <c r="H28" s="9"/>
      <c r="I28" s="42"/>
      <c r="J28" s="43"/>
      <c r="K28" s="44"/>
      <c r="L28" s="9"/>
    </row>
    <row r="29" spans="1:12" ht="15" hidden="1">
      <c r="A29" s="9"/>
      <c r="B29" s="9"/>
      <c r="C29" s="9"/>
      <c r="D29" s="9"/>
      <c r="E29" s="10"/>
      <c r="F29" s="42"/>
      <c r="G29" s="44"/>
      <c r="H29" s="9"/>
      <c r="I29" s="42"/>
      <c r="J29" s="43"/>
      <c r="K29" s="44"/>
      <c r="L29" s="9"/>
    </row>
    <row r="30" spans="1:12" ht="15" hidden="1">
      <c r="A30" s="9"/>
      <c r="B30" s="9"/>
      <c r="C30" s="9"/>
      <c r="D30" s="9"/>
      <c r="E30" s="10"/>
      <c r="F30" s="42"/>
      <c r="G30" s="44"/>
      <c r="H30" s="9"/>
      <c r="I30" s="42"/>
      <c r="J30" s="43"/>
      <c r="K30" s="44"/>
      <c r="L30" s="9"/>
    </row>
    <row r="31" spans="1:12" ht="15" hidden="1">
      <c r="A31" s="9"/>
      <c r="B31" s="9"/>
      <c r="C31" s="9"/>
      <c r="D31" s="9"/>
      <c r="E31" s="10"/>
      <c r="F31" s="42"/>
      <c r="G31" s="44"/>
      <c r="H31" s="9"/>
      <c r="I31" s="42"/>
      <c r="J31" s="43"/>
      <c r="K31" s="44"/>
      <c r="L31" s="9"/>
    </row>
    <row r="32" spans="1:12" ht="15" hidden="1">
      <c r="A32" s="9"/>
      <c r="B32" s="9"/>
      <c r="C32" s="9"/>
      <c r="D32" s="9"/>
      <c r="E32" s="10"/>
      <c r="F32" s="42"/>
      <c r="G32" s="44"/>
      <c r="H32" s="9"/>
      <c r="I32" s="42"/>
      <c r="J32" s="43"/>
      <c r="K32" s="44"/>
      <c r="L32" s="9"/>
    </row>
    <row r="33" spans="1:12" ht="15" hidden="1">
      <c r="A33" s="9"/>
      <c r="B33" s="9"/>
      <c r="C33" s="9"/>
      <c r="D33" s="9"/>
      <c r="E33" s="10"/>
      <c r="F33" s="42"/>
      <c r="G33" s="44"/>
      <c r="H33" s="9"/>
      <c r="I33" s="42"/>
      <c r="J33" s="43"/>
      <c r="K33" s="44"/>
      <c r="L33" s="9"/>
    </row>
    <row r="34" spans="1:12" ht="15" hidden="1">
      <c r="A34" s="9"/>
      <c r="B34" s="9"/>
      <c r="C34" s="9"/>
      <c r="D34" s="9"/>
      <c r="E34" s="10"/>
      <c r="F34" s="42"/>
      <c r="G34" s="44"/>
      <c r="H34" s="9"/>
      <c r="I34" s="42"/>
      <c r="J34" s="43"/>
      <c r="K34" s="44"/>
      <c r="L34" s="9"/>
    </row>
    <row r="35" spans="1:12" ht="15" hidden="1">
      <c r="A35" s="9"/>
      <c r="B35" s="9"/>
      <c r="C35" s="9"/>
      <c r="D35" s="9"/>
      <c r="E35" s="10"/>
      <c r="F35" s="42"/>
      <c r="G35" s="44"/>
      <c r="H35" s="9"/>
      <c r="I35" s="42"/>
      <c r="J35" s="43"/>
      <c r="K35" s="44"/>
      <c r="L35" s="9"/>
    </row>
    <row r="36" spans="1:12" ht="15" hidden="1">
      <c r="A36" s="9"/>
      <c r="B36" s="9"/>
      <c r="C36" s="9"/>
      <c r="D36" s="9"/>
      <c r="E36" s="10"/>
      <c r="F36" s="42"/>
      <c r="G36" s="44"/>
      <c r="H36" s="9"/>
      <c r="I36" s="42"/>
      <c r="J36" s="43"/>
      <c r="K36" s="44"/>
      <c r="L36" s="9"/>
    </row>
    <row r="37" spans="1:12" ht="15" hidden="1">
      <c r="A37" s="9"/>
      <c r="B37" s="9"/>
      <c r="C37" s="9"/>
      <c r="D37" s="9"/>
      <c r="E37" s="10"/>
      <c r="F37" s="42"/>
      <c r="G37" s="44"/>
      <c r="H37" s="9"/>
      <c r="I37" s="42"/>
      <c r="J37" s="43"/>
      <c r="K37" s="44"/>
      <c r="L37" s="9"/>
    </row>
    <row r="38" spans="1:12" ht="15" hidden="1">
      <c r="A38" s="9"/>
      <c r="B38" s="9"/>
      <c r="C38" s="9"/>
      <c r="D38" s="9"/>
      <c r="E38" s="10"/>
      <c r="F38" s="42"/>
      <c r="G38" s="44"/>
      <c r="H38" s="9"/>
      <c r="I38" s="42"/>
      <c r="J38" s="43"/>
      <c r="K38" s="44"/>
      <c r="L38" s="9"/>
    </row>
    <row r="39" spans="1:12" ht="15" hidden="1">
      <c r="A39" s="9"/>
      <c r="B39" s="9"/>
      <c r="C39" s="9"/>
      <c r="D39" s="9"/>
      <c r="E39" s="10"/>
      <c r="F39" s="42"/>
      <c r="G39" s="44"/>
      <c r="H39" s="9"/>
      <c r="I39" s="42"/>
      <c r="J39" s="43"/>
      <c r="K39" s="44"/>
      <c r="L39" s="9"/>
    </row>
    <row r="40" spans="1:12" ht="15" hidden="1">
      <c r="A40" s="9"/>
      <c r="B40" s="9"/>
      <c r="C40" s="9"/>
      <c r="D40" s="9"/>
      <c r="E40" s="10"/>
      <c r="F40" s="42"/>
      <c r="G40" s="44"/>
      <c r="H40" s="9"/>
      <c r="I40" s="42"/>
      <c r="J40" s="43"/>
      <c r="K40" s="44"/>
      <c r="L40" s="9"/>
    </row>
    <row r="41" spans="1:12" ht="15" hidden="1">
      <c r="A41" s="9"/>
      <c r="B41" s="9"/>
      <c r="C41" s="9"/>
      <c r="D41" s="9"/>
      <c r="E41" s="10"/>
      <c r="F41" s="42"/>
      <c r="G41" s="44"/>
      <c r="H41" s="9"/>
      <c r="I41" s="42"/>
      <c r="J41" s="43"/>
      <c r="K41" s="44"/>
      <c r="L41" s="9"/>
    </row>
    <row r="42" spans="1:12" ht="15" hidden="1">
      <c r="A42" s="9"/>
      <c r="B42" s="9"/>
      <c r="C42" s="9"/>
      <c r="D42" s="9"/>
      <c r="E42" s="10"/>
      <c r="F42" s="42"/>
      <c r="G42" s="44"/>
      <c r="H42" s="9"/>
      <c r="I42" s="42"/>
      <c r="J42" s="43"/>
      <c r="K42" s="44"/>
      <c r="L42" s="9"/>
    </row>
    <row r="43" spans="1:12" ht="15" hidden="1">
      <c r="A43" s="9"/>
      <c r="B43" s="9"/>
      <c r="C43" s="9"/>
      <c r="D43" s="9"/>
      <c r="E43" s="10"/>
      <c r="F43" s="42"/>
      <c r="G43" s="44"/>
      <c r="H43" s="9"/>
      <c r="I43" s="42"/>
      <c r="J43" s="43"/>
      <c r="K43" s="44"/>
      <c r="L43" s="9"/>
    </row>
    <row r="44" spans="1:12" ht="15" hidden="1">
      <c r="A44" s="9"/>
      <c r="B44" s="9"/>
      <c r="C44" s="9"/>
      <c r="D44" s="9"/>
      <c r="E44" s="10"/>
      <c r="F44" s="42"/>
      <c r="G44" s="44"/>
      <c r="H44" s="9"/>
      <c r="I44" s="42"/>
      <c r="J44" s="43"/>
      <c r="K44" s="44"/>
      <c r="L44" s="9"/>
    </row>
    <row r="45" spans="1:12" ht="15" hidden="1">
      <c r="A45" s="9"/>
      <c r="B45" s="9"/>
      <c r="C45" s="9"/>
      <c r="D45" s="9"/>
      <c r="E45" s="10"/>
      <c r="F45" s="42"/>
      <c r="G45" s="44"/>
      <c r="H45" s="9"/>
      <c r="I45" s="42"/>
      <c r="J45" s="43"/>
      <c r="K45" s="44"/>
      <c r="L45" s="9"/>
    </row>
    <row r="46" spans="1:12" ht="15" hidden="1">
      <c r="A46" s="11"/>
      <c r="B46" s="11"/>
      <c r="C46" s="11"/>
      <c r="D46" s="11"/>
      <c r="E46" s="12"/>
      <c r="F46" s="42"/>
      <c r="G46" s="44"/>
      <c r="H46" s="11"/>
      <c r="I46" s="42"/>
      <c r="J46" s="43"/>
      <c r="K46" s="44"/>
      <c r="L46" s="11"/>
    </row>
    <row r="47" spans="1:12" ht="15" hidden="1">
      <c r="A47" s="11"/>
      <c r="B47" s="11"/>
      <c r="C47" s="11"/>
      <c r="D47" s="11"/>
      <c r="E47" s="12"/>
      <c r="F47" s="42"/>
      <c r="G47" s="44"/>
      <c r="H47" s="11"/>
      <c r="I47" s="42"/>
      <c r="J47" s="43"/>
      <c r="K47" s="44"/>
      <c r="L47" s="11"/>
    </row>
    <row r="48" spans="1:12" s="8" customFormat="1" ht="11.25" customHeight="1">
      <c r="A48" s="57" t="s">
        <v>19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0.5" customHeight="1">
      <c r="A49" s="52" t="s">
        <v>20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ht="6.75" customHeight="1"/>
    <row r="51" spans="1:6" ht="15.75">
      <c r="A51" s="53" t="s">
        <v>21</v>
      </c>
      <c r="B51" s="53"/>
      <c r="C51" s="53"/>
      <c r="D51" s="53"/>
      <c r="E51" s="54">
        <f>SUM(I16:K47)</f>
        <v>1000000.61</v>
      </c>
      <c r="F51" s="54"/>
    </row>
    <row r="52" spans="1:12" ht="15">
      <c r="A52" s="1" t="s">
        <v>22</v>
      </c>
      <c r="F52" s="13"/>
      <c r="G52" s="13"/>
      <c r="H52" s="14"/>
      <c r="I52" s="14"/>
      <c r="J52" s="14"/>
      <c r="K52" s="14"/>
      <c r="L52" s="14"/>
    </row>
    <row r="53" spans="1:13" ht="15">
      <c r="A53" s="1" t="s">
        <v>23</v>
      </c>
      <c r="E53" s="2" t="str">
        <f>CONCATENATE(" ",(F16)," - ",(I16),";")</f>
        <v> 1111 - 1000000,61;</v>
      </c>
      <c r="F53" s="28">
        <f>F16</f>
        <v>1111</v>
      </c>
      <c r="G53" s="16" t="s">
        <v>24</v>
      </c>
      <c r="H53" s="17">
        <f>I16</f>
        <v>1000000.61</v>
      </c>
      <c r="I53" s="21" t="s">
        <v>25</v>
      </c>
      <c r="J53" s="15">
        <f>F17</f>
        <v>0</v>
      </c>
      <c r="K53" s="16" t="s">
        <v>24</v>
      </c>
      <c r="L53" s="17">
        <f>I17</f>
        <v>0</v>
      </c>
      <c r="M53" s="2" t="s">
        <v>25</v>
      </c>
    </row>
    <row r="54" spans="6:13" ht="15" hidden="1">
      <c r="F54" s="22">
        <f>F18</f>
        <v>0</v>
      </c>
      <c r="G54" s="16" t="s">
        <v>24</v>
      </c>
      <c r="H54" s="17">
        <f>I18</f>
        <v>0</v>
      </c>
      <c r="I54" s="21" t="s">
        <v>25</v>
      </c>
      <c r="J54" s="15">
        <f>F19</f>
        <v>0</v>
      </c>
      <c r="K54" s="16" t="s">
        <v>24</v>
      </c>
      <c r="L54" s="17">
        <f>I19</f>
        <v>0</v>
      </c>
      <c r="M54" s="2" t="s">
        <v>25</v>
      </c>
    </row>
    <row r="55" spans="6:13" ht="15" hidden="1">
      <c r="F55" s="22">
        <f>F20</f>
        <v>0</v>
      </c>
      <c r="G55" s="16" t="s">
        <v>24</v>
      </c>
      <c r="H55" s="17">
        <f>I20</f>
        <v>0</v>
      </c>
      <c r="I55" s="21" t="s">
        <v>25</v>
      </c>
      <c r="J55" s="15">
        <f>F21</f>
        <v>0</v>
      </c>
      <c r="K55" s="16" t="s">
        <v>24</v>
      </c>
      <c r="L55" s="17">
        <f>I21</f>
        <v>0</v>
      </c>
      <c r="M55" s="2" t="s">
        <v>25</v>
      </c>
    </row>
    <row r="56" spans="6:13" ht="15" hidden="1">
      <c r="F56" s="22">
        <f>F22</f>
        <v>0</v>
      </c>
      <c r="G56" s="16" t="s">
        <v>24</v>
      </c>
      <c r="H56" s="17">
        <f>I22</f>
        <v>0</v>
      </c>
      <c r="I56" s="21" t="s">
        <v>25</v>
      </c>
      <c r="J56" s="15">
        <f>F23</f>
        <v>0</v>
      </c>
      <c r="K56" s="16" t="s">
        <v>24</v>
      </c>
      <c r="L56" s="17">
        <f>I23</f>
        <v>0</v>
      </c>
      <c r="M56" s="2" t="s">
        <v>25</v>
      </c>
    </row>
    <row r="57" spans="6:13" ht="15" hidden="1">
      <c r="F57" s="22">
        <f>F24</f>
        <v>0</v>
      </c>
      <c r="G57" s="16" t="s">
        <v>24</v>
      </c>
      <c r="H57" s="17">
        <f>I24</f>
        <v>0</v>
      </c>
      <c r="I57" s="21" t="s">
        <v>25</v>
      </c>
      <c r="J57" s="15">
        <f>F25</f>
        <v>0</v>
      </c>
      <c r="K57" s="16" t="s">
        <v>24</v>
      </c>
      <c r="L57" s="17">
        <f>I25</f>
        <v>0</v>
      </c>
      <c r="M57" s="2" t="s">
        <v>25</v>
      </c>
    </row>
    <row r="58" spans="6:13" ht="15" hidden="1">
      <c r="F58" s="22">
        <f>F26</f>
        <v>0</v>
      </c>
      <c r="G58" s="16" t="s">
        <v>24</v>
      </c>
      <c r="H58" s="17">
        <f>I26</f>
        <v>0</v>
      </c>
      <c r="I58" s="21" t="s">
        <v>25</v>
      </c>
      <c r="J58" s="15">
        <f>F27</f>
        <v>0</v>
      </c>
      <c r="K58" s="16" t="s">
        <v>24</v>
      </c>
      <c r="L58" s="17">
        <f>I27</f>
        <v>0</v>
      </c>
      <c r="M58" s="2" t="s">
        <v>25</v>
      </c>
    </row>
    <row r="59" spans="6:13" ht="15" hidden="1">
      <c r="F59" s="22">
        <f>F28</f>
        <v>0</v>
      </c>
      <c r="G59" s="16" t="s">
        <v>24</v>
      </c>
      <c r="H59" s="17">
        <f>I28</f>
        <v>0</v>
      </c>
      <c r="I59" s="21" t="s">
        <v>25</v>
      </c>
      <c r="J59" s="15">
        <f>F29</f>
        <v>0</v>
      </c>
      <c r="K59" s="16" t="s">
        <v>24</v>
      </c>
      <c r="L59" s="17">
        <f>I29</f>
        <v>0</v>
      </c>
      <c r="M59" s="2" t="s">
        <v>25</v>
      </c>
    </row>
    <row r="60" spans="6:13" ht="15" hidden="1">
      <c r="F60" s="22">
        <f>F30</f>
        <v>0</v>
      </c>
      <c r="G60" s="16" t="s">
        <v>24</v>
      </c>
      <c r="H60" s="17">
        <f>I30</f>
        <v>0</v>
      </c>
      <c r="I60" s="21" t="s">
        <v>25</v>
      </c>
      <c r="J60" s="15">
        <f>F31</f>
        <v>0</v>
      </c>
      <c r="K60" s="16" t="s">
        <v>24</v>
      </c>
      <c r="L60" s="17">
        <f>I31</f>
        <v>0</v>
      </c>
      <c r="M60" s="2" t="s">
        <v>25</v>
      </c>
    </row>
    <row r="61" spans="6:13" ht="15" hidden="1">
      <c r="F61" s="22">
        <f>F32</f>
        <v>0</v>
      </c>
      <c r="G61" s="16" t="s">
        <v>24</v>
      </c>
      <c r="H61" s="17">
        <f>I32</f>
        <v>0</v>
      </c>
      <c r="I61" s="21" t="s">
        <v>25</v>
      </c>
      <c r="J61" s="15">
        <f>F33</f>
        <v>0</v>
      </c>
      <c r="K61" s="16" t="s">
        <v>24</v>
      </c>
      <c r="L61" s="17">
        <f>I33</f>
        <v>0</v>
      </c>
      <c r="M61" s="2" t="s">
        <v>25</v>
      </c>
    </row>
    <row r="62" spans="6:13" ht="15" hidden="1">
      <c r="F62" s="22">
        <f>F34</f>
        <v>0</v>
      </c>
      <c r="G62" s="16" t="s">
        <v>24</v>
      </c>
      <c r="H62" s="17">
        <f>I34</f>
        <v>0</v>
      </c>
      <c r="I62" s="21" t="s">
        <v>25</v>
      </c>
      <c r="J62" s="15">
        <f>F35</f>
        <v>0</v>
      </c>
      <c r="K62" s="16" t="s">
        <v>24</v>
      </c>
      <c r="L62" s="17">
        <f>I35</f>
        <v>0</v>
      </c>
      <c r="M62" s="2" t="s">
        <v>25</v>
      </c>
    </row>
    <row r="63" spans="6:13" ht="15" hidden="1">
      <c r="F63" s="22">
        <f>F36</f>
        <v>0</v>
      </c>
      <c r="G63" s="16" t="s">
        <v>24</v>
      </c>
      <c r="H63" s="17">
        <f>I36</f>
        <v>0</v>
      </c>
      <c r="I63" s="21" t="s">
        <v>25</v>
      </c>
      <c r="J63" s="15">
        <f>F37</f>
        <v>0</v>
      </c>
      <c r="K63" s="16" t="s">
        <v>24</v>
      </c>
      <c r="L63" s="17">
        <f>I37</f>
        <v>0</v>
      </c>
      <c r="M63" s="2" t="s">
        <v>25</v>
      </c>
    </row>
    <row r="64" spans="6:13" ht="15" hidden="1">
      <c r="F64" s="22">
        <f>F38</f>
        <v>0</v>
      </c>
      <c r="G64" s="16" t="s">
        <v>24</v>
      </c>
      <c r="H64" s="17">
        <f>I38</f>
        <v>0</v>
      </c>
      <c r="I64" s="21" t="s">
        <v>25</v>
      </c>
      <c r="J64" s="15">
        <f>F39</f>
        <v>0</v>
      </c>
      <c r="K64" s="16" t="s">
        <v>24</v>
      </c>
      <c r="L64" s="17">
        <f>I39</f>
        <v>0</v>
      </c>
      <c r="M64" s="2" t="s">
        <v>25</v>
      </c>
    </row>
    <row r="65" spans="6:13" ht="15" hidden="1">
      <c r="F65" s="22">
        <f>F40</f>
        <v>0</v>
      </c>
      <c r="G65" s="16" t="s">
        <v>24</v>
      </c>
      <c r="H65" s="17">
        <f>I40</f>
        <v>0</v>
      </c>
      <c r="I65" s="21" t="s">
        <v>25</v>
      </c>
      <c r="J65" s="15">
        <f>F41</f>
        <v>0</v>
      </c>
      <c r="K65" s="16" t="s">
        <v>24</v>
      </c>
      <c r="L65" s="17">
        <f>I41</f>
        <v>0</v>
      </c>
      <c r="M65" s="2" t="s">
        <v>25</v>
      </c>
    </row>
    <row r="66" spans="6:13" ht="15" hidden="1">
      <c r="F66" s="22">
        <f>F42</f>
        <v>0</v>
      </c>
      <c r="G66" s="16" t="s">
        <v>24</v>
      </c>
      <c r="H66" s="17">
        <f>I42</f>
        <v>0</v>
      </c>
      <c r="I66" s="21" t="s">
        <v>25</v>
      </c>
      <c r="J66" s="15">
        <f>F43</f>
        <v>0</v>
      </c>
      <c r="K66" s="16" t="s">
        <v>24</v>
      </c>
      <c r="L66" s="17">
        <f>I43</f>
        <v>0</v>
      </c>
      <c r="M66" s="2" t="s">
        <v>25</v>
      </c>
    </row>
    <row r="67" spans="6:13" ht="15" hidden="1">
      <c r="F67" s="22">
        <f>F44</f>
        <v>0</v>
      </c>
      <c r="G67" s="16" t="s">
        <v>24</v>
      </c>
      <c r="H67" s="17">
        <f>I44</f>
        <v>0</v>
      </c>
      <c r="I67" s="21" t="s">
        <v>25</v>
      </c>
      <c r="J67" s="15">
        <f>F45</f>
        <v>0</v>
      </c>
      <c r="K67" s="16" t="s">
        <v>24</v>
      </c>
      <c r="L67" s="17">
        <f>I45</f>
        <v>0</v>
      </c>
      <c r="M67" s="2" t="s">
        <v>25</v>
      </c>
    </row>
    <row r="68" spans="6:13" ht="15" hidden="1">
      <c r="F68" s="22">
        <f>F46</f>
        <v>0</v>
      </c>
      <c r="G68" s="16" t="s">
        <v>24</v>
      </c>
      <c r="H68" s="17">
        <f>I46</f>
        <v>0</v>
      </c>
      <c r="I68" s="21" t="s">
        <v>25</v>
      </c>
      <c r="J68" s="15">
        <f>F47</f>
        <v>0</v>
      </c>
      <c r="K68" s="16" t="s">
        <v>24</v>
      </c>
      <c r="L68" s="17">
        <f>I47</f>
        <v>0</v>
      </c>
      <c r="M68" s="2" t="s">
        <v>25</v>
      </c>
    </row>
    <row r="70" spans="1:12" ht="15">
      <c r="A70" s="50" t="s">
        <v>26</v>
      </c>
      <c r="B70" s="50"/>
      <c r="C70" s="50"/>
      <c r="E70" s="2" t="s">
        <v>28</v>
      </c>
      <c r="J70" s="51" t="s">
        <v>30</v>
      </c>
      <c r="K70" s="51"/>
      <c r="L70" s="51"/>
    </row>
    <row r="71" spans="1:12" ht="15">
      <c r="A71" s="50" t="s">
        <v>27</v>
      </c>
      <c r="B71" s="50"/>
      <c r="C71" s="50"/>
      <c r="E71" s="24" t="s">
        <v>29</v>
      </c>
      <c r="F71" s="4"/>
      <c r="G71" s="4"/>
      <c r="H71" s="4"/>
      <c r="I71" s="4"/>
      <c r="J71" s="52" t="s">
        <v>31</v>
      </c>
      <c r="K71" s="52"/>
      <c r="L71" s="52"/>
    </row>
    <row r="72" ht="8.25" customHeight="1"/>
    <row r="73" spans="1:3" ht="15">
      <c r="A73" s="20" t="s">
        <v>33</v>
      </c>
      <c r="B73" s="20"/>
      <c r="C73" s="20"/>
    </row>
    <row r="74" spans="1:12" ht="15">
      <c r="A74" s="55" t="s">
        <v>34</v>
      </c>
      <c r="B74" s="55"/>
      <c r="C74" s="55"/>
      <c r="D74" s="55"/>
      <c r="E74" s="2" t="s">
        <v>28</v>
      </c>
      <c r="J74" s="51" t="s">
        <v>32</v>
      </c>
      <c r="K74" s="51"/>
      <c r="L74" s="51"/>
    </row>
    <row r="75" spans="1:12" ht="15">
      <c r="A75" s="55" t="s">
        <v>35</v>
      </c>
      <c r="B75" s="55"/>
      <c r="C75" s="55"/>
      <c r="D75" s="55"/>
      <c r="E75" s="24" t="s">
        <v>29</v>
      </c>
      <c r="F75" s="4"/>
      <c r="G75" s="4"/>
      <c r="H75" s="4"/>
      <c r="I75" s="4"/>
      <c r="J75" s="52" t="s">
        <v>31</v>
      </c>
      <c r="K75" s="52"/>
      <c r="L75" s="52"/>
    </row>
    <row r="76" ht="15">
      <c r="D76" s="2" t="s">
        <v>42</v>
      </c>
    </row>
    <row r="77" ht="15">
      <c r="A77" s="2" t="s">
        <v>43</v>
      </c>
    </row>
    <row r="78" ht="15">
      <c r="H78" s="2" t="str">
        <f>CONCATENATE("Затверджений у сумі: ",(F16),"  ",(I16)," грн.")</f>
        <v>Затверджений у сумі: 1111  1000000,61 грн.</v>
      </c>
    </row>
  </sheetData>
  <mergeCells count="83">
    <mergeCell ref="A75:D75"/>
    <mergeCell ref="J75:L75"/>
    <mergeCell ref="F12:H12"/>
    <mergeCell ref="F13:G13"/>
    <mergeCell ref="A48:L48"/>
    <mergeCell ref="A49:L49"/>
    <mergeCell ref="J74:L74"/>
    <mergeCell ref="A74:D74"/>
    <mergeCell ref="I14:K14"/>
    <mergeCell ref="A70:C70"/>
    <mergeCell ref="A71:C71"/>
    <mergeCell ref="J70:L70"/>
    <mergeCell ref="J71:L71"/>
    <mergeCell ref="A51:D51"/>
    <mergeCell ref="E51:F51"/>
    <mergeCell ref="A11:L11"/>
    <mergeCell ref="F15:G15"/>
    <mergeCell ref="F16:G16"/>
    <mergeCell ref="F14:G14"/>
    <mergeCell ref="I15:K15"/>
    <mergeCell ref="I16:K16"/>
    <mergeCell ref="F17:G17"/>
    <mergeCell ref="F18:G18"/>
    <mergeCell ref="F19:G19"/>
    <mergeCell ref="F20:G20"/>
    <mergeCell ref="F21:G21"/>
    <mergeCell ref="F22:G22"/>
    <mergeCell ref="F23:G23"/>
    <mergeCell ref="F24:G24"/>
    <mergeCell ref="F44:G44"/>
    <mergeCell ref="F38:G38"/>
    <mergeCell ref="F25:G25"/>
    <mergeCell ref="F26:G26"/>
    <mergeCell ref="F27:G27"/>
    <mergeCell ref="F28:G28"/>
    <mergeCell ref="F43:G43"/>
    <mergeCell ref="F42:G42"/>
    <mergeCell ref="F39:G39"/>
    <mergeCell ref="F40:G40"/>
    <mergeCell ref="I44:K44"/>
    <mergeCell ref="F29:G29"/>
    <mergeCell ref="F30:G30"/>
    <mergeCell ref="F31:G31"/>
    <mergeCell ref="F32:G32"/>
    <mergeCell ref="F35:G35"/>
    <mergeCell ref="F36:G36"/>
    <mergeCell ref="I43:K43"/>
    <mergeCell ref="F37:G37"/>
    <mergeCell ref="F34:G34"/>
    <mergeCell ref="I30:K30"/>
    <mergeCell ref="I31:K31"/>
    <mergeCell ref="I32:K32"/>
    <mergeCell ref="I27:K27"/>
    <mergeCell ref="I28:K28"/>
    <mergeCell ref="I29:K29"/>
    <mergeCell ref="F47:G47"/>
    <mergeCell ref="I45:K45"/>
    <mergeCell ref="I34:K34"/>
    <mergeCell ref="I35:K35"/>
    <mergeCell ref="I46:K46"/>
    <mergeCell ref="I47:K47"/>
    <mergeCell ref="I40:K40"/>
    <mergeCell ref="F41:G41"/>
    <mergeCell ref="I41:K41"/>
    <mergeCell ref="F46:G46"/>
    <mergeCell ref="F45:G45"/>
    <mergeCell ref="I22:K22"/>
    <mergeCell ref="I36:K36"/>
    <mergeCell ref="I37:K37"/>
    <mergeCell ref="I38:K38"/>
    <mergeCell ref="I24:K24"/>
    <mergeCell ref="I33:K33"/>
    <mergeCell ref="I42:K42"/>
    <mergeCell ref="F33:G33"/>
    <mergeCell ref="I39:K39"/>
    <mergeCell ref="I17:K17"/>
    <mergeCell ref="I18:K18"/>
    <mergeCell ref="I26:K26"/>
    <mergeCell ref="I23:K23"/>
    <mergeCell ref="I19:K19"/>
    <mergeCell ref="I20:K20"/>
    <mergeCell ref="I21:K21"/>
    <mergeCell ref="I25:K25"/>
  </mergeCells>
  <printOptions/>
  <pageMargins left="0.75" right="0.75" top="0.48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I17" sqref="I17:K17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14.57421875" style="2" bestFit="1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56">
        <v>35312073000646</v>
      </c>
      <c r="G12" s="56"/>
      <c r="H12" s="56"/>
      <c r="I12" s="26"/>
      <c r="J12" s="26"/>
      <c r="K12" s="26"/>
      <c r="L12" s="26"/>
    </row>
    <row r="13" spans="1:12" ht="15.75">
      <c r="A13" s="25"/>
      <c r="B13" s="25"/>
      <c r="C13" s="25"/>
      <c r="D13" s="25"/>
      <c r="E13" s="19" t="s">
        <v>38</v>
      </c>
      <c r="F13" s="45" t="s">
        <v>39</v>
      </c>
      <c r="G13" s="45"/>
      <c r="H13" s="25" t="s">
        <v>40</v>
      </c>
      <c r="I13" s="25" t="s">
        <v>41</v>
      </c>
      <c r="J13" s="18">
        <v>2</v>
      </c>
      <c r="K13" s="25"/>
      <c r="L13" s="25"/>
    </row>
    <row r="14" spans="1:12" ht="1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47">
        <v>6</v>
      </c>
      <c r="G14" s="47"/>
      <c r="H14" s="23">
        <v>7</v>
      </c>
      <c r="I14" s="47">
        <v>8</v>
      </c>
      <c r="J14" s="47"/>
      <c r="K14" s="47"/>
      <c r="L14" s="23">
        <v>9</v>
      </c>
    </row>
    <row r="15" spans="1:12" ht="75" customHeight="1">
      <c r="A15" s="9" t="s">
        <v>5</v>
      </c>
      <c r="B15" s="9" t="s">
        <v>0</v>
      </c>
      <c r="C15" s="9" t="s">
        <v>1</v>
      </c>
      <c r="D15" s="9" t="s">
        <v>6</v>
      </c>
      <c r="E15" s="10" t="s">
        <v>7</v>
      </c>
      <c r="F15" s="46" t="s">
        <v>2</v>
      </c>
      <c r="G15" s="46"/>
      <c r="H15" s="9" t="s">
        <v>8</v>
      </c>
      <c r="I15" s="46" t="s">
        <v>3</v>
      </c>
      <c r="J15" s="46"/>
      <c r="K15" s="46"/>
      <c r="L15" s="9" t="s">
        <v>4</v>
      </c>
    </row>
    <row r="16" spans="1:12" ht="15">
      <c r="A16" s="9"/>
      <c r="B16" s="9"/>
      <c r="C16" s="9"/>
      <c r="D16" s="9"/>
      <c r="E16" s="10"/>
      <c r="F16" s="42">
        <v>2111</v>
      </c>
      <c r="G16" s="44"/>
      <c r="H16" s="9"/>
      <c r="I16" s="59">
        <v>1231</v>
      </c>
      <c r="J16" s="60"/>
      <c r="K16" s="61"/>
      <c r="L16" s="9"/>
    </row>
    <row r="17" spans="1:12" ht="15">
      <c r="A17" s="9"/>
      <c r="B17" s="9"/>
      <c r="C17" s="9"/>
      <c r="D17" s="9"/>
      <c r="E17" s="10"/>
      <c r="F17" s="42">
        <v>2120</v>
      </c>
      <c r="G17" s="44"/>
      <c r="H17" s="9"/>
      <c r="I17" s="62">
        <v>45000</v>
      </c>
      <c r="J17" s="63"/>
      <c r="K17" s="64"/>
      <c r="L17" s="9"/>
    </row>
    <row r="18" spans="1:12" ht="15">
      <c r="A18" s="9"/>
      <c r="B18" s="9"/>
      <c r="C18" s="9"/>
      <c r="D18" s="9"/>
      <c r="E18" s="10"/>
      <c r="F18" s="42"/>
      <c r="G18" s="44"/>
      <c r="H18" s="9"/>
      <c r="I18" s="62"/>
      <c r="J18" s="63"/>
      <c r="K18" s="64"/>
      <c r="L18" s="9"/>
    </row>
    <row r="19" spans="1:12" ht="15">
      <c r="A19" s="9"/>
      <c r="B19" s="9"/>
      <c r="C19" s="9"/>
      <c r="D19" s="9"/>
      <c r="E19" s="10"/>
      <c r="F19" s="42"/>
      <c r="G19" s="44"/>
      <c r="H19" s="9"/>
      <c r="I19" s="62"/>
      <c r="J19" s="63"/>
      <c r="K19" s="64"/>
      <c r="L19" s="9"/>
    </row>
    <row r="20" spans="1:12" ht="15">
      <c r="A20" s="9"/>
      <c r="B20" s="9"/>
      <c r="C20" s="9"/>
      <c r="D20" s="9"/>
      <c r="E20" s="10"/>
      <c r="F20" s="42"/>
      <c r="G20" s="44"/>
      <c r="H20" s="9"/>
      <c r="I20" s="62"/>
      <c r="J20" s="63"/>
      <c r="K20" s="64"/>
      <c r="L20" s="9"/>
    </row>
    <row r="21" spans="1:12" ht="15">
      <c r="A21" s="9"/>
      <c r="B21" s="9"/>
      <c r="C21" s="9"/>
      <c r="D21" s="9"/>
      <c r="E21" s="10"/>
      <c r="F21" s="42"/>
      <c r="G21" s="44"/>
      <c r="H21" s="9"/>
      <c r="I21" s="62"/>
      <c r="J21" s="63"/>
      <c r="K21" s="64"/>
      <c r="L21" s="9"/>
    </row>
    <row r="22" spans="1:12" ht="15">
      <c r="A22" s="9"/>
      <c r="B22" s="9"/>
      <c r="C22" s="9"/>
      <c r="D22" s="9"/>
      <c r="E22" s="10"/>
      <c r="F22" s="42"/>
      <c r="G22" s="44"/>
      <c r="H22" s="9"/>
      <c r="I22" s="62"/>
      <c r="J22" s="63"/>
      <c r="K22" s="64"/>
      <c r="L22" s="9"/>
    </row>
    <row r="23" spans="1:12" ht="15">
      <c r="A23" s="9"/>
      <c r="B23" s="9"/>
      <c r="C23" s="9"/>
      <c r="D23" s="9"/>
      <c r="E23" s="10"/>
      <c r="F23" s="42"/>
      <c r="G23" s="44"/>
      <c r="H23" s="9"/>
      <c r="I23" s="62"/>
      <c r="J23" s="63"/>
      <c r="K23" s="64"/>
      <c r="L23" s="9"/>
    </row>
    <row r="24" spans="1:12" ht="15">
      <c r="A24" s="9"/>
      <c r="B24" s="9"/>
      <c r="C24" s="9"/>
      <c r="D24" s="9"/>
      <c r="E24" s="10"/>
      <c r="F24" s="42"/>
      <c r="G24" s="44"/>
      <c r="H24" s="9"/>
      <c r="I24" s="62"/>
      <c r="J24" s="63"/>
      <c r="K24" s="64"/>
      <c r="L24" s="9"/>
    </row>
    <row r="25" spans="1:12" ht="15">
      <c r="A25" s="9"/>
      <c r="B25" s="9"/>
      <c r="C25" s="9"/>
      <c r="D25" s="9"/>
      <c r="E25" s="10"/>
      <c r="F25" s="42"/>
      <c r="G25" s="44"/>
      <c r="H25" s="9"/>
      <c r="I25" s="62"/>
      <c r="J25" s="63"/>
      <c r="K25" s="64"/>
      <c r="L25" s="9"/>
    </row>
    <row r="26" spans="1:12" ht="15">
      <c r="A26" s="9"/>
      <c r="B26" s="9"/>
      <c r="C26" s="9"/>
      <c r="D26" s="9"/>
      <c r="E26" s="10"/>
      <c r="F26" s="42"/>
      <c r="G26" s="44"/>
      <c r="H26" s="9"/>
      <c r="I26" s="62"/>
      <c r="J26" s="63"/>
      <c r="K26" s="64"/>
      <c r="L26" s="9"/>
    </row>
    <row r="27" spans="1:12" ht="15">
      <c r="A27" s="9"/>
      <c r="B27" s="9"/>
      <c r="C27" s="9"/>
      <c r="D27" s="9"/>
      <c r="E27" s="10"/>
      <c r="F27" s="42"/>
      <c r="G27" s="44"/>
      <c r="H27" s="9"/>
      <c r="I27" s="62"/>
      <c r="J27" s="63"/>
      <c r="K27" s="64"/>
      <c r="L27" s="9"/>
    </row>
    <row r="28" spans="1:12" ht="15">
      <c r="A28" s="9"/>
      <c r="B28" s="9"/>
      <c r="C28" s="9"/>
      <c r="D28" s="9"/>
      <c r="E28" s="10"/>
      <c r="F28" s="42"/>
      <c r="G28" s="44"/>
      <c r="H28" s="9"/>
      <c r="I28" s="62"/>
      <c r="J28" s="63"/>
      <c r="K28" s="64"/>
      <c r="L28" s="9"/>
    </row>
    <row r="29" spans="1:12" s="8" customFormat="1" ht="11.25" customHeight="1">
      <c r="A29" s="57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0.5" customHeight="1">
      <c r="A30" s="52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ht="6.75" customHeight="1"/>
    <row r="32" spans="1:6" ht="15.75">
      <c r="A32" s="53" t="s">
        <v>21</v>
      </c>
      <c r="B32" s="53"/>
      <c r="C32" s="53"/>
      <c r="D32" s="53"/>
      <c r="E32" s="54">
        <f>SUM(I16:K28)</f>
        <v>46231</v>
      </c>
      <c r="F32" s="54"/>
    </row>
    <row r="33" spans="1:12" ht="15">
      <c r="A33" s="1" t="s">
        <v>22</v>
      </c>
      <c r="F33" s="13"/>
      <c r="G33" s="13"/>
      <c r="H33" s="14"/>
      <c r="I33" s="14"/>
      <c r="J33" s="14"/>
      <c r="K33" s="14"/>
      <c r="L33" s="14"/>
    </row>
    <row r="34" spans="1:12" ht="15">
      <c r="A34" s="30" t="s">
        <v>23</v>
      </c>
      <c r="E34" s="58" t="str">
        <f>CONCATENATE(" ",(F16)," - ",(I16),";   ",(F17)," - ",(I17),"; ",(F18)," - ",(I18),"; ",(F19)," - ",(I19),"; ",(F20)," - ",(I20),"; ",(F21)," - ",(I21),"; ",(F21)," - ",(I21),"; ")</f>
        <v> 2111 - 1231;   2120 - 45000;  - ;  - ;  - ;  - ;  - ; </v>
      </c>
      <c r="F34" s="58"/>
      <c r="G34" s="58"/>
      <c r="H34" s="58"/>
      <c r="I34" s="58"/>
      <c r="J34" s="58"/>
      <c r="K34" s="58"/>
      <c r="L34" s="58"/>
    </row>
    <row r="35" spans="5:12" ht="6" customHeight="1">
      <c r="E35" s="58" t="str">
        <f>CONCATENATE(" ",(F22)," - ",(I22),";   ",(F23)," - ",(I23),"; ",(F24)," - ",(I24),"; ",(F25)," - ",(I25),"; ",(F26)," - ",(I26),"; ",(F27)," - ",(I27),"; ",(F28)," - ",(I28),"; ")</f>
        <v>  - ;    - ;  - ;  - ;  - ;  - ;  - ; </v>
      </c>
      <c r="F35" s="58"/>
      <c r="G35" s="58"/>
      <c r="H35" s="58"/>
      <c r="I35" s="58"/>
      <c r="J35" s="58"/>
      <c r="K35" s="58"/>
      <c r="L35" s="58"/>
    </row>
    <row r="36" spans="1:12" ht="15">
      <c r="A36" s="50" t="s">
        <v>44</v>
      </c>
      <c r="B36" s="50"/>
      <c r="C36" s="50"/>
      <c r="E36" s="2" t="s">
        <v>28</v>
      </c>
      <c r="J36" s="51" t="s">
        <v>30</v>
      </c>
      <c r="K36" s="51"/>
      <c r="L36" s="51"/>
    </row>
    <row r="37" spans="1:12" ht="15">
      <c r="A37" s="50" t="s">
        <v>27</v>
      </c>
      <c r="B37" s="50"/>
      <c r="C37" s="50"/>
      <c r="E37" s="24" t="s">
        <v>29</v>
      </c>
      <c r="F37" s="4"/>
      <c r="G37" s="4"/>
      <c r="H37" s="4"/>
      <c r="I37" s="4"/>
      <c r="J37" s="52" t="s">
        <v>31</v>
      </c>
      <c r="K37" s="52"/>
      <c r="L37" s="52"/>
    </row>
    <row r="38" ht="8.25" customHeight="1"/>
    <row r="39" spans="1:3" ht="15">
      <c r="A39" s="20" t="s">
        <v>33</v>
      </c>
      <c r="B39" s="20"/>
      <c r="C39" s="20"/>
    </row>
    <row r="40" spans="1:12" ht="15">
      <c r="A40" s="55" t="s">
        <v>34</v>
      </c>
      <c r="B40" s="55"/>
      <c r="C40" s="55"/>
      <c r="D40" s="55"/>
      <c r="E40" s="2" t="s">
        <v>28</v>
      </c>
      <c r="J40" s="51" t="s">
        <v>32</v>
      </c>
      <c r="K40" s="51"/>
      <c r="L40" s="51"/>
    </row>
    <row r="41" spans="1:12" ht="15">
      <c r="A41" s="55" t="s">
        <v>35</v>
      </c>
      <c r="B41" s="55"/>
      <c r="C41" s="55"/>
      <c r="D41" s="55"/>
      <c r="E41" s="24" t="s">
        <v>29</v>
      </c>
      <c r="F41" s="4"/>
      <c r="G41" s="4"/>
      <c r="H41" s="4"/>
      <c r="I41" s="4"/>
      <c r="J41" s="52" t="s">
        <v>31</v>
      </c>
      <c r="K41" s="52"/>
      <c r="L41" s="52"/>
    </row>
    <row r="42" ht="15">
      <c r="D42" s="2" t="s">
        <v>42</v>
      </c>
    </row>
    <row r="43" ht="15">
      <c r="A43" s="2" t="s">
        <v>43</v>
      </c>
    </row>
  </sheetData>
  <mergeCells count="47"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  <mergeCell ref="I24:K24"/>
    <mergeCell ref="F25:G25"/>
    <mergeCell ref="F26:G26"/>
    <mergeCell ref="I25:K25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A11:L11"/>
    <mergeCell ref="F15:G15"/>
    <mergeCell ref="F16:G16"/>
    <mergeCell ref="F14:G14"/>
    <mergeCell ref="I15:K15"/>
    <mergeCell ref="I16:K16"/>
    <mergeCell ref="A37:C37"/>
    <mergeCell ref="J36:L36"/>
    <mergeCell ref="J37:L37"/>
    <mergeCell ref="A32:D32"/>
    <mergeCell ref="E32:F32"/>
    <mergeCell ref="E34:L34"/>
    <mergeCell ref="E35:L35"/>
    <mergeCell ref="A41:D41"/>
    <mergeCell ref="J41:L41"/>
    <mergeCell ref="F12:H12"/>
    <mergeCell ref="F13:G13"/>
    <mergeCell ref="A29:L29"/>
    <mergeCell ref="A30:L30"/>
    <mergeCell ref="J40:L40"/>
    <mergeCell ref="A40:D40"/>
    <mergeCell ref="I14:K14"/>
    <mergeCell ref="A36:C36"/>
  </mergeCells>
  <printOptions/>
  <pageMargins left="0.75" right="0.75" top="0.48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7">
      <selection activeCell="H43" sqref="H43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14.57421875" style="2" bestFit="1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35319043000646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40">
        <v>13</v>
      </c>
      <c r="F13" s="45" t="s">
        <v>58</v>
      </c>
      <c r="G13" s="45"/>
      <c r="H13" s="25" t="s">
        <v>40</v>
      </c>
      <c r="I13" s="25" t="s">
        <v>41</v>
      </c>
      <c r="J13" s="18">
        <v>31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60">
      <c r="A16" s="9">
        <v>15</v>
      </c>
      <c r="B16" s="9">
        <v>25985574</v>
      </c>
      <c r="C16" s="9">
        <v>47447</v>
      </c>
      <c r="D16" s="9" t="s">
        <v>45</v>
      </c>
      <c r="E16" s="10">
        <v>130204</v>
      </c>
      <c r="F16" s="42">
        <v>2610</v>
      </c>
      <c r="G16" s="44"/>
      <c r="H16" s="29">
        <v>35438003002253</v>
      </c>
      <c r="I16" s="59">
        <v>5188.88</v>
      </c>
      <c r="J16" s="60"/>
      <c r="K16" s="61"/>
      <c r="L16" s="9"/>
    </row>
    <row r="17" spans="1:12" ht="15" hidden="1">
      <c r="A17" s="9"/>
      <c r="B17" s="9"/>
      <c r="C17" s="9"/>
      <c r="D17" s="9"/>
      <c r="E17" s="10"/>
      <c r="F17" s="42"/>
      <c r="G17" s="44"/>
      <c r="H17" s="9"/>
      <c r="I17" s="62"/>
      <c r="J17" s="63"/>
      <c r="K17" s="64"/>
      <c r="L17" s="9"/>
    </row>
    <row r="18" spans="1:12" ht="15" hidden="1">
      <c r="A18" s="9"/>
      <c r="B18" s="9"/>
      <c r="C18" s="9"/>
      <c r="D18" s="9"/>
      <c r="E18" s="10"/>
      <c r="F18" s="42"/>
      <c r="G18" s="44"/>
      <c r="H18" s="9"/>
      <c r="I18" s="62"/>
      <c r="J18" s="63"/>
      <c r="K18" s="64"/>
      <c r="L18" s="9"/>
    </row>
    <row r="19" spans="1:12" ht="15" hidden="1">
      <c r="A19" s="9"/>
      <c r="B19" s="9"/>
      <c r="C19" s="9"/>
      <c r="D19" s="9"/>
      <c r="E19" s="10"/>
      <c r="F19" s="42"/>
      <c r="G19" s="44"/>
      <c r="H19" s="9"/>
      <c r="I19" s="62"/>
      <c r="J19" s="63"/>
      <c r="K19" s="64"/>
      <c r="L19" s="9"/>
    </row>
    <row r="20" spans="1:12" ht="15" hidden="1">
      <c r="A20" s="9"/>
      <c r="B20" s="9"/>
      <c r="C20" s="9"/>
      <c r="D20" s="9"/>
      <c r="E20" s="10"/>
      <c r="F20" s="42"/>
      <c r="G20" s="44"/>
      <c r="H20" s="9"/>
      <c r="I20" s="62"/>
      <c r="J20" s="63"/>
      <c r="K20" s="64"/>
      <c r="L20" s="9"/>
    </row>
    <row r="21" spans="1:12" ht="15" hidden="1">
      <c r="A21" s="9"/>
      <c r="B21" s="9"/>
      <c r="C21" s="9"/>
      <c r="D21" s="9"/>
      <c r="E21" s="10"/>
      <c r="F21" s="42"/>
      <c r="G21" s="44"/>
      <c r="H21" s="9"/>
      <c r="I21" s="62"/>
      <c r="J21" s="63"/>
      <c r="K21" s="64"/>
      <c r="L21" s="9"/>
    </row>
    <row r="22" spans="1:12" ht="15" hidden="1">
      <c r="A22" s="9"/>
      <c r="B22" s="9"/>
      <c r="C22" s="9"/>
      <c r="D22" s="9"/>
      <c r="E22" s="10"/>
      <c r="F22" s="42"/>
      <c r="G22" s="44"/>
      <c r="H22" s="9"/>
      <c r="I22" s="62"/>
      <c r="J22" s="63"/>
      <c r="K22" s="64"/>
      <c r="L22" s="9"/>
    </row>
    <row r="23" spans="1:12" ht="15" hidden="1">
      <c r="A23" s="9"/>
      <c r="B23" s="9"/>
      <c r="C23" s="9"/>
      <c r="D23" s="9"/>
      <c r="E23" s="10"/>
      <c r="F23" s="42"/>
      <c r="G23" s="44"/>
      <c r="H23" s="9"/>
      <c r="I23" s="62"/>
      <c r="J23" s="63"/>
      <c r="K23" s="64"/>
      <c r="L23" s="9"/>
    </row>
    <row r="24" spans="1:12" ht="15" hidden="1">
      <c r="A24" s="9"/>
      <c r="B24" s="9"/>
      <c r="C24" s="9"/>
      <c r="D24" s="9"/>
      <c r="E24" s="10"/>
      <c r="F24" s="42"/>
      <c r="G24" s="44"/>
      <c r="H24" s="9"/>
      <c r="I24" s="62"/>
      <c r="J24" s="63"/>
      <c r="K24" s="64"/>
      <c r="L24" s="9"/>
    </row>
    <row r="25" spans="1:12" ht="15" hidden="1">
      <c r="A25" s="9"/>
      <c r="B25" s="9"/>
      <c r="C25" s="9"/>
      <c r="D25" s="9"/>
      <c r="E25" s="10"/>
      <c r="F25" s="42"/>
      <c r="G25" s="44"/>
      <c r="H25" s="9"/>
      <c r="I25" s="62"/>
      <c r="J25" s="63"/>
      <c r="K25" s="64"/>
      <c r="L25" s="9"/>
    </row>
    <row r="26" spans="1:12" ht="15" hidden="1">
      <c r="A26" s="9"/>
      <c r="B26" s="9"/>
      <c r="C26" s="9"/>
      <c r="D26" s="9"/>
      <c r="E26" s="10"/>
      <c r="F26" s="42"/>
      <c r="G26" s="44"/>
      <c r="H26" s="9"/>
      <c r="I26" s="62"/>
      <c r="J26" s="63"/>
      <c r="K26" s="64"/>
      <c r="L26" s="9"/>
    </row>
    <row r="27" spans="1:12" ht="15" hidden="1">
      <c r="A27" s="9"/>
      <c r="B27" s="9"/>
      <c r="C27" s="9"/>
      <c r="D27" s="9"/>
      <c r="E27" s="10"/>
      <c r="F27" s="42"/>
      <c r="G27" s="44"/>
      <c r="H27" s="9"/>
      <c r="I27" s="62"/>
      <c r="J27" s="63"/>
      <c r="K27" s="64"/>
      <c r="L27" s="9"/>
    </row>
    <row r="28" spans="1:12" ht="15" hidden="1">
      <c r="A28" s="9"/>
      <c r="B28" s="9"/>
      <c r="C28" s="9"/>
      <c r="D28" s="9"/>
      <c r="E28" s="10"/>
      <c r="F28" s="42"/>
      <c r="G28" s="44"/>
      <c r="H28" s="9"/>
      <c r="I28" s="62"/>
      <c r="J28" s="63"/>
      <c r="K28" s="64"/>
      <c r="L28" s="9"/>
    </row>
    <row r="29" spans="1:12" s="8" customFormat="1" ht="11.25" customHeight="1">
      <c r="A29" s="57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0.5" customHeight="1">
      <c r="A30" s="52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ht="6.75" customHeight="1"/>
    <row r="32" spans="1:6" ht="15.75">
      <c r="A32" s="53" t="s">
        <v>21</v>
      </c>
      <c r="B32" s="53"/>
      <c r="C32" s="53"/>
      <c r="D32" s="53"/>
      <c r="E32" s="65">
        <f>SUM(I16:K28)</f>
        <v>5188.88</v>
      </c>
      <c r="F32" s="65"/>
    </row>
    <row r="33" spans="1:12" ht="15">
      <c r="A33" s="1" t="s">
        <v>22</v>
      </c>
      <c r="F33" s="13"/>
      <c r="G33" s="13"/>
      <c r="H33" s="14"/>
      <c r="I33" s="14"/>
      <c r="J33" s="14"/>
      <c r="K33" s="14"/>
      <c r="L33" s="14"/>
    </row>
    <row r="34" spans="1:12" ht="15">
      <c r="A34" s="30" t="s">
        <v>23</v>
      </c>
      <c r="E34" s="58" t="str">
        <f>CONCATENATE(" ",(F16)," - ",(I16),";   ",(F17)," - ",(I17),"; ",(F18)," - ",(I18),"; ",(F19)," - ",(I19),"; ",(F20)," - ",(I20),"; ",(F21)," - ",(I21),"; ",(F21)," - ",(I21),"; ")</f>
        <v> 2610 - 5188,88;    - ;  - ;  - ;  - ;  - ;  - ; </v>
      </c>
      <c r="F34" s="58"/>
      <c r="G34" s="58"/>
      <c r="H34" s="58"/>
      <c r="I34" s="58"/>
      <c r="J34" s="58"/>
      <c r="K34" s="58"/>
      <c r="L34" s="58"/>
    </row>
    <row r="35" spans="5:12" ht="6" customHeight="1">
      <c r="E35" s="58" t="str">
        <f>CONCATENATE(" ",(F22)," - ",(I22),";   ",(F23)," - ",(I23),"; ",(F24)," - ",(I24),"; ",(F25)," - ",(I25),"; ",(F26)," - ",(I26),"; ",(F27)," - ",(I27),"; ",(F28)," - ",(I28),"; ")</f>
        <v>  - ;    - ;  - ;  - ;  - ;  - ;  - ; </v>
      </c>
      <c r="F35" s="58"/>
      <c r="G35" s="58"/>
      <c r="H35" s="58"/>
      <c r="I35" s="58"/>
      <c r="J35" s="58"/>
      <c r="K35" s="58"/>
      <c r="L35" s="58"/>
    </row>
    <row r="36" spans="1:12" ht="29.25" customHeight="1">
      <c r="A36" s="67" t="s">
        <v>59</v>
      </c>
      <c r="B36" s="67"/>
      <c r="C36" s="67"/>
      <c r="H36" s="2" t="s">
        <v>28</v>
      </c>
      <c r="J36" s="51" t="s">
        <v>30</v>
      </c>
      <c r="K36" s="51"/>
      <c r="L36" s="51"/>
    </row>
    <row r="37" spans="1:12" ht="15">
      <c r="A37" s="50"/>
      <c r="B37" s="50"/>
      <c r="C37" s="50"/>
      <c r="F37" s="4"/>
      <c r="G37" s="4"/>
      <c r="H37" s="24" t="s">
        <v>29</v>
      </c>
      <c r="I37" s="4"/>
      <c r="J37" s="52" t="s">
        <v>31</v>
      </c>
      <c r="K37" s="52"/>
      <c r="L37" s="52"/>
    </row>
    <row r="38" ht="8.25" customHeight="1"/>
    <row r="39" spans="1:3" ht="15">
      <c r="A39" s="20" t="s">
        <v>33</v>
      </c>
      <c r="B39" s="20"/>
      <c r="C39" s="20"/>
    </row>
    <row r="40" spans="1:12" ht="15">
      <c r="A40" s="55" t="s">
        <v>34</v>
      </c>
      <c r="B40" s="55"/>
      <c r="C40" s="55"/>
      <c r="D40" s="55"/>
      <c r="E40" s="2" t="s">
        <v>28</v>
      </c>
      <c r="J40" s="51" t="s">
        <v>32</v>
      </c>
      <c r="K40" s="51"/>
      <c r="L40" s="51"/>
    </row>
    <row r="41" spans="1:12" ht="15">
      <c r="A41" s="55" t="s">
        <v>35</v>
      </c>
      <c r="B41" s="55"/>
      <c r="C41" s="55"/>
      <c r="D41" s="55"/>
      <c r="E41" s="24" t="s">
        <v>29</v>
      </c>
      <c r="F41" s="4"/>
      <c r="G41" s="4"/>
      <c r="H41" s="4"/>
      <c r="I41" s="4"/>
      <c r="J41" s="52" t="s">
        <v>31</v>
      </c>
      <c r="K41" s="52"/>
      <c r="L41" s="52"/>
    </row>
    <row r="42" ht="15">
      <c r="D42" s="2" t="s">
        <v>42</v>
      </c>
    </row>
    <row r="43" ht="15">
      <c r="A43" s="2" t="s">
        <v>43</v>
      </c>
    </row>
  </sheetData>
  <mergeCells count="47">
    <mergeCell ref="A41:D41"/>
    <mergeCell ref="J41:L41"/>
    <mergeCell ref="F12:H12"/>
    <mergeCell ref="F13:G13"/>
    <mergeCell ref="A29:L29"/>
    <mergeCell ref="A30:L30"/>
    <mergeCell ref="J40:L40"/>
    <mergeCell ref="A40:D40"/>
    <mergeCell ref="A36:C36"/>
    <mergeCell ref="A37:C37"/>
    <mergeCell ref="J36:L36"/>
    <mergeCell ref="J37:L37"/>
    <mergeCell ref="A32:D32"/>
    <mergeCell ref="E32:F32"/>
    <mergeCell ref="E34:L34"/>
    <mergeCell ref="E35:L35"/>
    <mergeCell ref="A11:L11"/>
    <mergeCell ref="F14:G14"/>
    <mergeCell ref="F16:G16"/>
    <mergeCell ref="I14:K14"/>
    <mergeCell ref="I16:K16"/>
    <mergeCell ref="F15:G15"/>
    <mergeCell ref="I15:K15"/>
    <mergeCell ref="F17:G17"/>
    <mergeCell ref="F18:G18"/>
    <mergeCell ref="F19:G19"/>
    <mergeCell ref="F20:G20"/>
    <mergeCell ref="F27:G27"/>
    <mergeCell ref="F28:G28"/>
    <mergeCell ref="F21:G21"/>
    <mergeCell ref="F22:G22"/>
    <mergeCell ref="F23:G23"/>
    <mergeCell ref="F24:G24"/>
    <mergeCell ref="I24:K24"/>
    <mergeCell ref="F25:G25"/>
    <mergeCell ref="F26:G26"/>
    <mergeCell ref="I25:K25"/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</mergeCells>
  <printOptions/>
  <pageMargins left="0.75" right="0.75" top="0.48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1" sqref="A11:L11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4.710937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35313038000646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3">
        <v>18</v>
      </c>
      <c r="F13" s="68" t="s">
        <v>58</v>
      </c>
      <c r="G13" s="68"/>
      <c r="H13" s="19" t="s">
        <v>40</v>
      </c>
      <c r="I13" s="19" t="s">
        <v>41</v>
      </c>
      <c r="J13" s="19">
        <v>35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>
      <c r="A16" s="9">
        <v>15</v>
      </c>
      <c r="B16" s="9">
        <v>22757353</v>
      </c>
      <c r="C16" s="9">
        <v>28880</v>
      </c>
      <c r="D16" s="38" t="s">
        <v>48</v>
      </c>
      <c r="E16" s="32" t="s">
        <v>49</v>
      </c>
      <c r="F16" s="42">
        <v>2800</v>
      </c>
      <c r="G16" s="44"/>
      <c r="H16" s="29">
        <v>35413005003468</v>
      </c>
      <c r="I16" s="71">
        <v>0.28</v>
      </c>
      <c r="J16" s="72"/>
      <c r="K16" s="73"/>
      <c r="L16" s="10"/>
    </row>
    <row r="17" spans="1:12" ht="15">
      <c r="A17" s="9"/>
      <c r="B17" s="9"/>
      <c r="C17" s="9"/>
      <c r="D17" s="38"/>
      <c r="E17" s="10"/>
      <c r="F17" s="42">
        <v>2240</v>
      </c>
      <c r="G17" s="44"/>
      <c r="H17" s="9"/>
      <c r="I17" s="71">
        <v>169.23</v>
      </c>
      <c r="J17" s="72"/>
      <c r="K17" s="73"/>
      <c r="L17" s="10"/>
    </row>
    <row r="18" spans="1:12" ht="15">
      <c r="A18" s="9"/>
      <c r="B18" s="9"/>
      <c r="C18" s="9"/>
      <c r="D18" s="38"/>
      <c r="E18" s="10"/>
      <c r="F18" s="42">
        <v>2210</v>
      </c>
      <c r="G18" s="44"/>
      <c r="H18" s="9"/>
      <c r="I18" s="71">
        <v>210</v>
      </c>
      <c r="J18" s="72"/>
      <c r="K18" s="73"/>
      <c r="L18" s="10"/>
    </row>
    <row r="19" spans="1:12" ht="15">
      <c r="A19" s="9"/>
      <c r="B19" s="9"/>
      <c r="C19" s="9"/>
      <c r="D19" s="38"/>
      <c r="E19" s="10"/>
      <c r="F19" s="42">
        <v>2120</v>
      </c>
      <c r="G19" s="44"/>
      <c r="H19" s="9"/>
      <c r="I19" s="71">
        <v>2517.35</v>
      </c>
      <c r="J19" s="72"/>
      <c r="K19" s="73"/>
      <c r="L19" s="10"/>
    </row>
    <row r="20" spans="1:12" ht="38.25">
      <c r="A20" s="9"/>
      <c r="B20" s="9"/>
      <c r="C20" s="9"/>
      <c r="D20" s="38"/>
      <c r="E20" s="10"/>
      <c r="F20" s="42">
        <v>2120</v>
      </c>
      <c r="G20" s="44"/>
      <c r="H20" s="9"/>
      <c r="I20" s="71">
        <v>2773.69</v>
      </c>
      <c r="J20" s="72"/>
      <c r="K20" s="73"/>
      <c r="L20" s="10" t="s">
        <v>60</v>
      </c>
    </row>
    <row r="21" spans="1:12" ht="15">
      <c r="A21" s="9"/>
      <c r="B21" s="9"/>
      <c r="C21" s="9"/>
      <c r="D21" s="38"/>
      <c r="E21" s="10"/>
      <c r="F21" s="42">
        <v>2111</v>
      </c>
      <c r="G21" s="44"/>
      <c r="H21" s="9"/>
      <c r="I21" s="71">
        <v>6052.15</v>
      </c>
      <c r="J21" s="72"/>
      <c r="K21" s="73"/>
      <c r="L21" s="10"/>
    </row>
    <row r="22" spans="1:12" ht="38.25">
      <c r="A22" s="9"/>
      <c r="B22" s="9"/>
      <c r="C22" s="9"/>
      <c r="D22" s="38"/>
      <c r="E22" s="10"/>
      <c r="F22" s="42">
        <v>2111</v>
      </c>
      <c r="G22" s="44"/>
      <c r="H22" s="9"/>
      <c r="I22" s="71">
        <v>8442.82</v>
      </c>
      <c r="J22" s="72"/>
      <c r="K22" s="73"/>
      <c r="L22" s="10" t="s">
        <v>60</v>
      </c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10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10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10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10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10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10"/>
    </row>
    <row r="29" spans="1:12" s="8" customFormat="1" ht="11.25" customHeight="1">
      <c r="A29" s="57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0.5" customHeight="1">
      <c r="A30" s="52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ht="6.75" customHeight="1"/>
    <row r="32" spans="1:6" ht="15.75">
      <c r="A32" s="53" t="s">
        <v>21</v>
      </c>
      <c r="B32" s="53"/>
      <c r="C32" s="53"/>
      <c r="D32" s="53"/>
      <c r="E32" s="69">
        <f>SUM(I16:K28)</f>
        <v>20165.519999999997</v>
      </c>
      <c r="F32" s="69"/>
    </row>
    <row r="33" spans="1:12" ht="15">
      <c r="A33" s="1" t="s">
        <v>22</v>
      </c>
      <c r="F33" s="13"/>
      <c r="G33" s="13"/>
      <c r="H33" s="14"/>
      <c r="I33" s="14"/>
      <c r="J33" s="14"/>
      <c r="K33" s="14"/>
      <c r="L33" s="14"/>
    </row>
    <row r="34" spans="1:12" ht="31.5" customHeight="1">
      <c r="A34" s="30" t="s">
        <v>23</v>
      </c>
      <c r="E34" s="58" t="str">
        <f>CONCATENATE(" ",(F16)," - ",(I16),";   ",(F17)," - ",(I17),"; ",(F18)," - ",(I18),"; ",(F19)," - ",(I19),"; ",(F20)," - ",(I20),"; ",(F21)," - ",(I21),"; ",(F22)," - ",(I22),"; ")</f>
        <v> 2800 - 0,28;   2240 - 169,23; 2210 - 210; 2120 - 2517,35; 2120 - 2773,69; 2111 - 6052,15; 2111 - 8442,82; </v>
      </c>
      <c r="F34" s="58"/>
      <c r="G34" s="58"/>
      <c r="H34" s="58"/>
      <c r="I34" s="58"/>
      <c r="J34" s="58"/>
      <c r="K34" s="58"/>
      <c r="L34" s="58"/>
    </row>
    <row r="35" spans="5:12" ht="5.25" customHeight="1">
      <c r="E35" s="58" t="str">
        <f>CONCATENATE("   ",(F23)," - ",(I23),"; ",(F24)," - ",(I24),"; ",(F25)," - ",(I25),"; ",(F26)," - ",(I26),"; ",(F27)," - ",(I27),"; ",(F28)," - ",(I28),"; ")</f>
        <v>    - ;  - ;  - ;  - ;  - ;  - ; </v>
      </c>
      <c r="F35" s="58"/>
      <c r="G35" s="58"/>
      <c r="H35" s="58"/>
      <c r="I35" s="58"/>
      <c r="J35" s="58"/>
      <c r="K35" s="58"/>
      <c r="L35" s="58"/>
    </row>
    <row r="36" spans="1:12" ht="15">
      <c r="A36" s="70" t="str">
        <f>ІНІЦІАЛИ!B1</f>
        <v>Голова районної державної адміністрації</v>
      </c>
      <c r="B36" s="70"/>
      <c r="C36" s="70"/>
      <c r="D36" s="70"/>
      <c r="H36" s="2" t="s">
        <v>28</v>
      </c>
      <c r="J36" s="51" t="str">
        <f>ІНІЦІАЛИ!B2</f>
        <v>П.М. Збаровський</v>
      </c>
      <c r="K36" s="51"/>
      <c r="L36" s="51"/>
    </row>
    <row r="37" spans="1:12" ht="15">
      <c r="A37" s="50"/>
      <c r="B37" s="50"/>
      <c r="C37" s="50"/>
      <c r="F37" s="4"/>
      <c r="G37" s="4"/>
      <c r="H37" s="24" t="s">
        <v>29</v>
      </c>
      <c r="I37" s="4"/>
      <c r="J37" s="52" t="s">
        <v>31</v>
      </c>
      <c r="K37" s="52"/>
      <c r="L37" s="52"/>
    </row>
    <row r="38" ht="8.25" customHeight="1"/>
    <row r="39" spans="1:3" ht="15">
      <c r="A39" s="20" t="s">
        <v>33</v>
      </c>
      <c r="B39" s="20"/>
      <c r="C39" s="20"/>
    </row>
    <row r="40" spans="1:12" ht="15">
      <c r="A40" s="55" t="s">
        <v>34</v>
      </c>
      <c r="B40" s="55"/>
      <c r="C40" s="55"/>
      <c r="D40" s="55"/>
      <c r="E40" s="2" t="s">
        <v>28</v>
      </c>
      <c r="J40" s="51" t="s">
        <v>32</v>
      </c>
      <c r="K40" s="51"/>
      <c r="L40" s="51"/>
    </row>
    <row r="41" spans="1:12" ht="15">
      <c r="A41" s="55" t="s">
        <v>35</v>
      </c>
      <c r="B41" s="55"/>
      <c r="C41" s="55"/>
      <c r="D41" s="55"/>
      <c r="E41" s="24" t="s">
        <v>29</v>
      </c>
      <c r="F41" s="4"/>
      <c r="G41" s="4"/>
      <c r="H41" s="4"/>
      <c r="I41" s="4"/>
      <c r="J41" s="52" t="s">
        <v>31</v>
      </c>
      <c r="K41" s="52"/>
      <c r="L41" s="52"/>
    </row>
    <row r="42" ht="15">
      <c r="D42" s="2" t="s">
        <v>42</v>
      </c>
    </row>
    <row r="43" s="4" customFormat="1" ht="11.25">
      <c r="A43" s="4" t="s">
        <v>43</v>
      </c>
    </row>
  </sheetData>
  <mergeCells count="47"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  <mergeCell ref="I24:K24"/>
    <mergeCell ref="F25:G25"/>
    <mergeCell ref="F26:G26"/>
    <mergeCell ref="I25:K25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A11:L11"/>
    <mergeCell ref="F14:G14"/>
    <mergeCell ref="F16:G16"/>
    <mergeCell ref="I14:K14"/>
    <mergeCell ref="I16:K16"/>
    <mergeCell ref="F15:G15"/>
    <mergeCell ref="I15:K15"/>
    <mergeCell ref="J37:L37"/>
    <mergeCell ref="A32:D32"/>
    <mergeCell ref="E32:F32"/>
    <mergeCell ref="E34:L34"/>
    <mergeCell ref="E35:L35"/>
    <mergeCell ref="A36:D36"/>
    <mergeCell ref="A41:D41"/>
    <mergeCell ref="J41:L41"/>
    <mergeCell ref="F12:H12"/>
    <mergeCell ref="F13:G13"/>
    <mergeCell ref="A29:L29"/>
    <mergeCell ref="A30:L30"/>
    <mergeCell ref="J40:L40"/>
    <mergeCell ref="A40:D40"/>
    <mergeCell ref="A37:C37"/>
    <mergeCell ref="J36:L36"/>
  </mergeCells>
  <printOptions/>
  <pageMargins left="0.75" right="0.34" top="0.48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3">
      <selection activeCell="E37" sqref="E37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4.710937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35312040000646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2">
        <v>18</v>
      </c>
      <c r="F13" s="68" t="s">
        <v>58</v>
      </c>
      <c r="G13" s="68"/>
      <c r="H13" s="25" t="s">
        <v>40</v>
      </c>
      <c r="I13" s="25" t="s">
        <v>41</v>
      </c>
      <c r="J13" s="18">
        <v>33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>
      <c r="A16" s="9">
        <v>15</v>
      </c>
      <c r="B16" s="9">
        <v>22757353</v>
      </c>
      <c r="C16" s="9">
        <v>28880</v>
      </c>
      <c r="D16" s="38" t="s">
        <v>48</v>
      </c>
      <c r="E16" s="32" t="s">
        <v>57</v>
      </c>
      <c r="F16" s="42">
        <v>2282</v>
      </c>
      <c r="G16" s="44"/>
      <c r="H16" s="29">
        <v>35412006003468</v>
      </c>
      <c r="I16" s="71">
        <v>400</v>
      </c>
      <c r="J16" s="72"/>
      <c r="K16" s="73"/>
      <c r="L16" s="10"/>
    </row>
    <row r="17" spans="1:12" ht="15" hidden="1">
      <c r="A17" s="9"/>
      <c r="B17" s="9"/>
      <c r="C17" s="9"/>
      <c r="D17" s="38"/>
      <c r="E17" s="10"/>
      <c r="F17" s="42"/>
      <c r="G17" s="44"/>
      <c r="H17" s="9"/>
      <c r="I17" s="71"/>
      <c r="J17" s="72"/>
      <c r="K17" s="73"/>
      <c r="L17" s="10"/>
    </row>
    <row r="18" spans="1:12" ht="15" hidden="1">
      <c r="A18" s="9"/>
      <c r="B18" s="9"/>
      <c r="C18" s="9"/>
      <c r="D18" s="38"/>
      <c r="E18" s="10"/>
      <c r="F18" s="42"/>
      <c r="G18" s="44"/>
      <c r="H18" s="9"/>
      <c r="I18" s="71"/>
      <c r="J18" s="72"/>
      <c r="K18" s="73"/>
      <c r="L18" s="10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10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10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10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10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10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10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10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10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10"/>
    </row>
    <row r="29" spans="1:12" s="8" customFormat="1" ht="11.25" customHeight="1">
      <c r="A29" s="57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0.5" customHeight="1">
      <c r="A30" s="52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ht="6.75" customHeight="1"/>
    <row r="32" spans="1:6" ht="15.75">
      <c r="A32" s="53" t="s">
        <v>21</v>
      </c>
      <c r="B32" s="53"/>
      <c r="C32" s="53"/>
      <c r="D32" s="53"/>
      <c r="E32" s="54">
        <f>SUM(I16:K28)</f>
        <v>400</v>
      </c>
      <c r="F32" s="54"/>
    </row>
    <row r="33" spans="1:12" ht="15">
      <c r="A33" s="1" t="s">
        <v>22</v>
      </c>
      <c r="F33" s="13"/>
      <c r="G33" s="13"/>
      <c r="H33" s="14"/>
      <c r="I33" s="14"/>
      <c r="J33" s="14"/>
      <c r="K33" s="14"/>
      <c r="L33" s="14"/>
    </row>
    <row r="34" spans="1:12" ht="15">
      <c r="A34" s="30" t="s">
        <v>23</v>
      </c>
      <c r="E34" s="58" t="str">
        <f>CONCATENATE(" ",(F16)," - ",(I16),";   ",(F17)," - ",(I17),"; ",(F18)," - ",(I18),"; ",(F19)," - ",(I19),"; ",(F20)," - ",(I20),"; ",(F21)," - ",(I21),"; ",(F22)," - ",(I22),"; ")</f>
        <v> 2282 - 400;    - ;  - ;  - ;  - ;  - ;  - ; </v>
      </c>
      <c r="F34" s="58"/>
      <c r="G34" s="58"/>
      <c r="H34" s="58"/>
      <c r="I34" s="58"/>
      <c r="J34" s="58"/>
      <c r="K34" s="58"/>
      <c r="L34" s="58"/>
    </row>
    <row r="35" spans="5:12" ht="6" customHeight="1">
      <c r="E35" s="58" t="str">
        <f>CONCATENATE("   ",(F23)," - ",(I23),"; ",(F24)," - ",(I24),"; ",(F25)," - ",(I25),"; ",(F26)," - ",(I26),"; ",(F27)," - ",(I27),"; ",(F28)," - ",(I28),"; ")</f>
        <v>    - ;  - ;  - ;  - ;  - ;  - ; </v>
      </c>
      <c r="F35" s="58"/>
      <c r="G35" s="58"/>
      <c r="H35" s="58"/>
      <c r="I35" s="58"/>
      <c r="J35" s="58"/>
      <c r="K35" s="58"/>
      <c r="L35" s="58"/>
    </row>
    <row r="36" spans="1:12" ht="29.25" customHeight="1">
      <c r="A36" s="74" t="str">
        <f>ІНІЦІАЛИ!B1</f>
        <v>Голова районної державної адміністрації</v>
      </c>
      <c r="B36" s="74"/>
      <c r="C36" s="74"/>
      <c r="D36" s="74"/>
      <c r="H36" s="2" t="s">
        <v>28</v>
      </c>
      <c r="J36" s="51" t="str">
        <f>ІНІЦІАЛИ!B2</f>
        <v>П.М. Збаровський</v>
      </c>
      <c r="K36" s="51"/>
      <c r="L36" s="51"/>
    </row>
    <row r="37" spans="1:12" ht="15">
      <c r="A37" s="50"/>
      <c r="B37" s="50"/>
      <c r="C37" s="50"/>
      <c r="F37" s="4"/>
      <c r="G37" s="4"/>
      <c r="H37" s="24" t="s">
        <v>29</v>
      </c>
      <c r="I37" s="4"/>
      <c r="J37" s="52" t="s">
        <v>31</v>
      </c>
      <c r="K37" s="52"/>
      <c r="L37" s="52"/>
    </row>
    <row r="38" ht="8.25" customHeight="1"/>
    <row r="39" spans="1:3" ht="15">
      <c r="A39" s="20" t="s">
        <v>33</v>
      </c>
      <c r="B39" s="20"/>
      <c r="C39" s="20"/>
    </row>
    <row r="40" spans="1:12" ht="15">
      <c r="A40" s="55" t="s">
        <v>34</v>
      </c>
      <c r="B40" s="55"/>
      <c r="C40" s="55"/>
      <c r="D40" s="55"/>
      <c r="E40" s="2" t="s">
        <v>28</v>
      </c>
      <c r="J40" s="51" t="s">
        <v>32</v>
      </c>
      <c r="K40" s="51"/>
      <c r="L40" s="51"/>
    </row>
    <row r="41" spans="1:12" ht="15">
      <c r="A41" s="55" t="s">
        <v>35</v>
      </c>
      <c r="B41" s="55"/>
      <c r="C41" s="55"/>
      <c r="D41" s="55"/>
      <c r="E41" s="24" t="s">
        <v>29</v>
      </c>
      <c r="F41" s="4"/>
      <c r="G41" s="4"/>
      <c r="H41" s="4"/>
      <c r="I41" s="4"/>
      <c r="J41" s="52" t="s">
        <v>31</v>
      </c>
      <c r="K41" s="52"/>
      <c r="L41" s="52"/>
    </row>
    <row r="42" ht="15">
      <c r="D42" s="2" t="s">
        <v>42</v>
      </c>
    </row>
    <row r="43" s="4" customFormat="1" ht="11.25">
      <c r="A43" s="4" t="s">
        <v>43</v>
      </c>
    </row>
  </sheetData>
  <mergeCells count="47">
    <mergeCell ref="A41:D41"/>
    <mergeCell ref="J41:L41"/>
    <mergeCell ref="F12:H12"/>
    <mergeCell ref="F13:G13"/>
    <mergeCell ref="A29:L29"/>
    <mergeCell ref="A30:L30"/>
    <mergeCell ref="J40:L40"/>
    <mergeCell ref="A40:D40"/>
    <mergeCell ref="A37:C37"/>
    <mergeCell ref="J36:L36"/>
    <mergeCell ref="J37:L37"/>
    <mergeCell ref="A32:D32"/>
    <mergeCell ref="E32:F32"/>
    <mergeCell ref="E34:L34"/>
    <mergeCell ref="E35:L35"/>
    <mergeCell ref="A36:D36"/>
    <mergeCell ref="A11:L11"/>
    <mergeCell ref="F14:G14"/>
    <mergeCell ref="F16:G16"/>
    <mergeCell ref="I14:K14"/>
    <mergeCell ref="I16:K16"/>
    <mergeCell ref="F15:G15"/>
    <mergeCell ref="I15:K15"/>
    <mergeCell ref="F17:G17"/>
    <mergeCell ref="F18:G18"/>
    <mergeCell ref="F19:G19"/>
    <mergeCell ref="F20:G20"/>
    <mergeCell ref="F27:G27"/>
    <mergeCell ref="F28:G28"/>
    <mergeCell ref="F21:G21"/>
    <mergeCell ref="F22:G22"/>
    <mergeCell ref="F23:G23"/>
    <mergeCell ref="F24:G24"/>
    <mergeCell ref="I24:K24"/>
    <mergeCell ref="F25:G25"/>
    <mergeCell ref="F26:G26"/>
    <mergeCell ref="I25:K25"/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</mergeCells>
  <printOptions/>
  <pageMargins left="0.75" right="0.34" top="0.48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="90" zoomScaleNormal="90" workbookViewId="0" topLeftCell="A1">
      <selection activeCell="K13" sqref="K13"/>
    </sheetView>
  </sheetViews>
  <sheetFormatPr defaultColWidth="9.140625" defaultRowHeight="12.75"/>
  <cols>
    <col min="1" max="1" width="6.7109375" style="2" customWidth="1"/>
    <col min="2" max="2" width="9.140625" style="2" customWidth="1"/>
    <col min="3" max="3" width="9.7109375" style="2" customWidth="1"/>
    <col min="4" max="4" width="13.00390625" style="2" customWidth="1"/>
    <col min="5" max="5" width="15.7109375" style="2" customWidth="1"/>
    <col min="6" max="6" width="16.57421875" style="2" customWidth="1"/>
    <col min="7" max="7" width="12.00390625" style="2" bestFit="1" customWidth="1"/>
    <col min="8" max="8" width="0.71875" style="2" customWidth="1"/>
    <col min="9" max="9" width="17.28125" style="2" bestFit="1" customWidth="1"/>
    <col min="10" max="10" width="3.00390625" style="2" bestFit="1" customWidth="1"/>
    <col min="11" max="11" width="12.140625" style="2" customWidth="1"/>
    <col min="12" max="12" width="1.421875" style="2" customWidth="1"/>
    <col min="13" max="13" width="34.140625" style="2" customWidth="1"/>
    <col min="14" max="14" width="1.57421875" style="2" bestFit="1" customWidth="1"/>
    <col min="15" max="16384" width="9.140625" style="2" customWidth="1"/>
  </cols>
  <sheetData>
    <row r="1" ht="12" customHeight="1">
      <c r="B1" s="1" t="s">
        <v>9</v>
      </c>
    </row>
    <row r="2" ht="11.25" customHeight="1">
      <c r="B2" s="1" t="s">
        <v>10</v>
      </c>
    </row>
    <row r="3" ht="10.5" customHeight="1">
      <c r="B3" s="4" t="s">
        <v>11</v>
      </c>
    </row>
    <row r="4" ht="11.25" customHeight="1">
      <c r="B4" s="5" t="s">
        <v>50</v>
      </c>
    </row>
    <row r="5" ht="15">
      <c r="B5" s="1" t="s">
        <v>13</v>
      </c>
    </row>
    <row r="6" ht="15">
      <c r="B6" s="5" t="s">
        <v>14</v>
      </c>
    </row>
    <row r="7" ht="15">
      <c r="B7" s="1" t="s">
        <v>15</v>
      </c>
    </row>
    <row r="8" spans="2:3" ht="11.25" customHeight="1">
      <c r="B8" s="6" t="s">
        <v>17</v>
      </c>
      <c r="C8" s="7" t="s">
        <v>18</v>
      </c>
    </row>
    <row r="9" spans="2:3" ht="12" customHeight="1">
      <c r="B9" s="1" t="s">
        <v>16</v>
      </c>
      <c r="C9" s="3">
        <v>11</v>
      </c>
    </row>
    <row r="10" spans="2:3" ht="9" customHeight="1">
      <c r="B10" s="1"/>
      <c r="C10" s="3"/>
    </row>
    <row r="11" spans="2:13" ht="15.75">
      <c r="B11" s="45" t="s">
        <v>37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ht="15.75">
      <c r="B12" s="26"/>
      <c r="C12" s="26"/>
      <c r="D12" s="26"/>
      <c r="F12" s="27" t="s">
        <v>36</v>
      </c>
      <c r="G12" s="66">
        <v>35312039000646</v>
      </c>
      <c r="H12" s="66"/>
      <c r="I12" s="66"/>
      <c r="J12" s="26"/>
      <c r="K12" s="26"/>
      <c r="L12" s="26"/>
      <c r="M12" s="26"/>
    </row>
    <row r="13" spans="2:13" ht="15.75">
      <c r="B13" s="25"/>
      <c r="C13" s="25"/>
      <c r="D13" s="25"/>
      <c r="E13" s="31" t="s">
        <v>38</v>
      </c>
      <c r="F13" s="40">
        <v>25</v>
      </c>
      <c r="G13" s="68" t="s">
        <v>58</v>
      </c>
      <c r="H13" s="68"/>
      <c r="I13" s="25" t="s">
        <v>40</v>
      </c>
      <c r="J13" s="25" t="s">
        <v>41</v>
      </c>
      <c r="K13" s="18">
        <v>44</v>
      </c>
      <c r="L13" s="25"/>
      <c r="M13" s="25"/>
    </row>
    <row r="14" spans="2:13" ht="75" customHeight="1">
      <c r="B14" s="9" t="s">
        <v>5</v>
      </c>
      <c r="C14" s="9" t="s">
        <v>0</v>
      </c>
      <c r="D14" s="10" t="s">
        <v>1</v>
      </c>
      <c r="E14" s="9" t="s">
        <v>6</v>
      </c>
      <c r="F14" s="10" t="s">
        <v>7</v>
      </c>
      <c r="G14" s="46" t="s">
        <v>2</v>
      </c>
      <c r="H14" s="46"/>
      <c r="I14" s="9" t="s">
        <v>8</v>
      </c>
      <c r="J14" s="46" t="s">
        <v>3</v>
      </c>
      <c r="K14" s="46"/>
      <c r="L14" s="46"/>
      <c r="M14" s="9" t="s">
        <v>4</v>
      </c>
    </row>
    <row r="15" spans="2:13" ht="15"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47">
        <v>6</v>
      </c>
      <c r="H15" s="47"/>
      <c r="I15" s="23">
        <v>7</v>
      </c>
      <c r="J15" s="47">
        <v>8</v>
      </c>
      <c r="K15" s="47"/>
      <c r="L15" s="47"/>
      <c r="M15" s="23">
        <v>9</v>
      </c>
    </row>
    <row r="16" spans="2:13" ht="33.75">
      <c r="B16" s="9">
        <v>15</v>
      </c>
      <c r="C16" s="9" t="s">
        <v>51</v>
      </c>
      <c r="D16" s="9">
        <v>28827</v>
      </c>
      <c r="E16" s="33" t="s">
        <v>52</v>
      </c>
      <c r="F16" s="10" t="s">
        <v>53</v>
      </c>
      <c r="G16" s="42">
        <v>2220</v>
      </c>
      <c r="H16" s="44"/>
      <c r="I16" s="29">
        <v>35415017002110</v>
      </c>
      <c r="J16" s="41">
        <v>3362.81</v>
      </c>
      <c r="K16" s="48"/>
      <c r="L16" s="49"/>
      <c r="M16" s="10"/>
    </row>
    <row r="17" spans="2:13" ht="15" hidden="1">
      <c r="B17" s="9"/>
      <c r="C17" s="9"/>
      <c r="D17" s="9"/>
      <c r="E17" s="38"/>
      <c r="F17" s="10"/>
      <c r="G17" s="42"/>
      <c r="H17" s="44"/>
      <c r="I17" s="9"/>
      <c r="J17" s="41"/>
      <c r="K17" s="48"/>
      <c r="L17" s="49"/>
      <c r="M17" s="10"/>
    </row>
    <row r="18" spans="2:13" ht="15" hidden="1">
      <c r="B18" s="9"/>
      <c r="C18" s="9"/>
      <c r="D18" s="9"/>
      <c r="E18" s="38"/>
      <c r="F18" s="10"/>
      <c r="G18" s="42"/>
      <c r="H18" s="44"/>
      <c r="I18" s="9"/>
      <c r="J18" s="41"/>
      <c r="K18" s="48"/>
      <c r="L18" s="49"/>
      <c r="M18" s="10"/>
    </row>
    <row r="19" spans="2:13" ht="28.5" customHeight="1" hidden="1">
      <c r="B19" s="9"/>
      <c r="C19" s="9"/>
      <c r="D19" s="9"/>
      <c r="E19" s="38"/>
      <c r="F19" s="10"/>
      <c r="G19" s="42"/>
      <c r="H19" s="44"/>
      <c r="I19" s="9"/>
      <c r="J19" s="41"/>
      <c r="K19" s="48"/>
      <c r="L19" s="49"/>
      <c r="M19" s="10"/>
    </row>
    <row r="20" spans="2:13" ht="15" hidden="1">
      <c r="B20" s="9"/>
      <c r="C20" s="9"/>
      <c r="D20" s="9"/>
      <c r="E20" s="38"/>
      <c r="F20" s="10"/>
      <c r="G20" s="42"/>
      <c r="H20" s="44"/>
      <c r="I20" s="9"/>
      <c r="J20" s="71"/>
      <c r="K20" s="72"/>
      <c r="L20" s="73"/>
      <c r="M20" s="9"/>
    </row>
    <row r="21" spans="2:13" ht="17.25" customHeight="1" hidden="1">
      <c r="B21" s="9"/>
      <c r="C21" s="9"/>
      <c r="D21" s="9"/>
      <c r="E21" s="38"/>
      <c r="F21" s="10"/>
      <c r="G21" s="42"/>
      <c r="H21" s="44"/>
      <c r="I21" s="9"/>
      <c r="J21" s="71"/>
      <c r="K21" s="72"/>
      <c r="L21" s="73"/>
      <c r="M21" s="9"/>
    </row>
    <row r="22" spans="2:13" ht="15" hidden="1">
      <c r="B22" s="9"/>
      <c r="C22" s="9"/>
      <c r="D22" s="9"/>
      <c r="E22" s="38"/>
      <c r="F22" s="10"/>
      <c r="G22" s="42"/>
      <c r="H22" s="44"/>
      <c r="I22" s="9"/>
      <c r="J22" s="71"/>
      <c r="K22" s="72"/>
      <c r="L22" s="73"/>
      <c r="M22" s="9"/>
    </row>
    <row r="23" spans="2:13" ht="15" hidden="1">
      <c r="B23" s="9"/>
      <c r="C23" s="9"/>
      <c r="D23" s="9"/>
      <c r="E23" s="38"/>
      <c r="F23" s="10"/>
      <c r="G23" s="42"/>
      <c r="H23" s="44"/>
      <c r="I23" s="9"/>
      <c r="J23" s="71"/>
      <c r="K23" s="72"/>
      <c r="L23" s="73"/>
      <c r="M23" s="9"/>
    </row>
    <row r="24" spans="2:13" ht="15" hidden="1">
      <c r="B24" s="9"/>
      <c r="C24" s="9"/>
      <c r="D24" s="9"/>
      <c r="E24" s="38"/>
      <c r="F24" s="10"/>
      <c r="G24" s="42"/>
      <c r="H24" s="44"/>
      <c r="I24" s="9"/>
      <c r="J24" s="71"/>
      <c r="K24" s="72"/>
      <c r="L24" s="73"/>
      <c r="M24" s="9"/>
    </row>
    <row r="25" spans="2:13" ht="15" hidden="1">
      <c r="B25" s="9"/>
      <c r="C25" s="9"/>
      <c r="D25" s="9"/>
      <c r="E25" s="38"/>
      <c r="F25" s="10"/>
      <c r="G25" s="42"/>
      <c r="H25" s="44"/>
      <c r="I25" s="9"/>
      <c r="J25" s="71"/>
      <c r="K25" s="72"/>
      <c r="L25" s="73"/>
      <c r="M25" s="9"/>
    </row>
    <row r="26" spans="2:13" ht="15" hidden="1">
      <c r="B26" s="9"/>
      <c r="C26" s="9"/>
      <c r="D26" s="9"/>
      <c r="E26" s="38"/>
      <c r="F26" s="10"/>
      <c r="G26" s="42"/>
      <c r="H26" s="44"/>
      <c r="I26" s="9"/>
      <c r="J26" s="71"/>
      <c r="K26" s="72"/>
      <c r="L26" s="73"/>
      <c r="M26" s="9"/>
    </row>
    <row r="27" spans="2:13" ht="15" hidden="1">
      <c r="B27" s="9"/>
      <c r="C27" s="9"/>
      <c r="D27" s="9"/>
      <c r="E27" s="38"/>
      <c r="F27" s="10"/>
      <c r="G27" s="42"/>
      <c r="H27" s="44"/>
      <c r="I27" s="9"/>
      <c r="J27" s="71"/>
      <c r="K27" s="72"/>
      <c r="L27" s="73"/>
      <c r="M27" s="9"/>
    </row>
    <row r="28" spans="2:13" ht="15" hidden="1">
      <c r="B28" s="9"/>
      <c r="C28" s="9"/>
      <c r="D28" s="9"/>
      <c r="E28" s="38"/>
      <c r="F28" s="10"/>
      <c r="G28" s="42"/>
      <c r="H28" s="44"/>
      <c r="I28" s="9"/>
      <c r="J28" s="71"/>
      <c r="K28" s="72"/>
      <c r="L28" s="73"/>
      <c r="M28" s="9"/>
    </row>
    <row r="29" spans="2:13" ht="15">
      <c r="B29" s="34"/>
      <c r="C29" s="34"/>
      <c r="D29" s="34"/>
      <c r="E29" s="35"/>
      <c r="F29" s="36"/>
      <c r="G29" s="34"/>
      <c r="H29" s="34"/>
      <c r="I29" s="34"/>
      <c r="J29" s="37"/>
      <c r="K29" s="37"/>
      <c r="L29" s="37"/>
      <c r="M29" s="34"/>
    </row>
    <row r="30" spans="2:13" s="8" customFormat="1" ht="11.25" customHeight="1">
      <c r="B30" s="57" t="s">
        <v>19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ht="10.5" customHeight="1">
      <c r="B31" s="52" t="s">
        <v>20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ht="6.75" customHeight="1"/>
    <row r="33" spans="2:7" ht="15.75">
      <c r="B33" s="53" t="s">
        <v>21</v>
      </c>
      <c r="C33" s="53"/>
      <c r="D33" s="53"/>
      <c r="E33" s="53"/>
      <c r="F33" s="65">
        <f>SUM(J16:L28)</f>
        <v>3362.81</v>
      </c>
      <c r="G33" s="65"/>
    </row>
    <row r="34" spans="2:13" ht="12" customHeight="1">
      <c r="B34" s="1" t="s">
        <v>22</v>
      </c>
      <c r="G34" s="13"/>
      <c r="H34" s="13"/>
      <c r="I34" s="14"/>
      <c r="J34" s="14"/>
      <c r="K34" s="14"/>
      <c r="L34" s="14"/>
      <c r="M34" s="14"/>
    </row>
    <row r="35" spans="2:13" ht="15">
      <c r="B35" s="30" t="s">
        <v>23</v>
      </c>
      <c r="F35" s="58" t="str">
        <f>CONCATENATE(" ",(G16)," - ",(J16),";   ",(G17)," - ",(J17),"; ",(G18)," - ",(J18),"; ",(G19)," - ",(J19),"; ",(G20)," - ",(J20),"; ",(G21)," - ",(J21),"; ",(G22)," - ",(J22),"; ")</f>
        <v> 2220 - 3362,81;    - ;  - ;  - ;  - ;  - ;  - ; </v>
      </c>
      <c r="G35" s="58"/>
      <c r="H35" s="58"/>
      <c r="I35" s="58"/>
      <c r="J35" s="58"/>
      <c r="K35" s="58"/>
      <c r="L35" s="58"/>
      <c r="M35" s="58"/>
    </row>
    <row r="36" spans="6:13" ht="3.75" customHeight="1">
      <c r="F36" s="58" t="str">
        <f>CONCATENATE(" ",(G23)," - ",(J23),"; ",(G24)," - ",(J24),"; ",(G25)," - ",(J25),"; ",(G26)," - ",(J26),"; ",(G27)," - ",(J27),"; ",(G28)," - ",(J28),"; ")</f>
        <v>  - ;  - ;  - ;  - ;  - ;  - ; </v>
      </c>
      <c r="G36" s="58"/>
      <c r="H36" s="58"/>
      <c r="I36" s="58"/>
      <c r="J36" s="58"/>
      <c r="K36" s="58"/>
      <c r="L36" s="58"/>
      <c r="M36" s="58"/>
    </row>
    <row r="37" spans="2:13" ht="26.25" customHeight="1">
      <c r="B37" s="67" t="str">
        <f>ІНІЦІАЛИ!B1</f>
        <v>Голова районної державної адміністрації</v>
      </c>
      <c r="C37" s="67"/>
      <c r="D37" s="67"/>
      <c r="E37" s="67"/>
      <c r="I37" s="2" t="s">
        <v>28</v>
      </c>
      <c r="K37" s="51" t="str">
        <f>ІНІЦІАЛИ!B2</f>
        <v>П.М. Збаровський</v>
      </c>
      <c r="L37" s="51"/>
      <c r="M37" s="51"/>
    </row>
    <row r="38" spans="2:13" ht="25.5" customHeight="1">
      <c r="B38" s="50"/>
      <c r="C38" s="50"/>
      <c r="D38" s="50"/>
      <c r="G38" s="4"/>
      <c r="H38" s="4"/>
      <c r="I38" s="24" t="s">
        <v>29</v>
      </c>
      <c r="J38" s="4"/>
      <c r="K38" s="52" t="s">
        <v>31</v>
      </c>
      <c r="L38" s="52"/>
      <c r="M38" s="52"/>
    </row>
    <row r="39" ht="8.25" customHeight="1"/>
    <row r="40" spans="2:4" ht="15">
      <c r="B40" s="20" t="s">
        <v>33</v>
      </c>
      <c r="C40" s="20"/>
      <c r="D40" s="20"/>
    </row>
    <row r="41" spans="2:13" ht="15">
      <c r="B41" s="55" t="s">
        <v>34</v>
      </c>
      <c r="C41" s="55"/>
      <c r="D41" s="55"/>
      <c r="E41" s="55"/>
      <c r="F41" s="2" t="s">
        <v>28</v>
      </c>
      <c r="K41" s="51" t="s">
        <v>32</v>
      </c>
      <c r="L41" s="51"/>
      <c r="M41" s="51"/>
    </row>
    <row r="42" spans="2:13" ht="15">
      <c r="B42" s="55" t="s">
        <v>35</v>
      </c>
      <c r="C42" s="55"/>
      <c r="D42" s="55"/>
      <c r="E42" s="55"/>
      <c r="F42" s="24" t="s">
        <v>29</v>
      </c>
      <c r="G42" s="4"/>
      <c r="H42" s="4"/>
      <c r="I42" s="4"/>
      <c r="J42" s="4"/>
      <c r="K42" s="52" t="s">
        <v>31</v>
      </c>
      <c r="L42" s="52"/>
      <c r="M42" s="52"/>
    </row>
    <row r="43" ht="15">
      <c r="E43" s="2" t="s">
        <v>42</v>
      </c>
    </row>
    <row r="44" s="4" customFormat="1" ht="11.25">
      <c r="B44" s="4" t="s">
        <v>43</v>
      </c>
    </row>
  </sheetData>
  <mergeCells count="47">
    <mergeCell ref="B37:E37"/>
    <mergeCell ref="B42:E42"/>
    <mergeCell ref="K42:M42"/>
    <mergeCell ref="G12:I12"/>
    <mergeCell ref="G13:H13"/>
    <mergeCell ref="B30:M30"/>
    <mergeCell ref="B31:M31"/>
    <mergeCell ref="K41:M41"/>
    <mergeCell ref="B41:E41"/>
    <mergeCell ref="B38:D38"/>
    <mergeCell ref="B33:E33"/>
    <mergeCell ref="F33:G33"/>
    <mergeCell ref="F35:M35"/>
    <mergeCell ref="F36:M36"/>
    <mergeCell ref="G17:H17"/>
    <mergeCell ref="G18:H18"/>
    <mergeCell ref="K37:M37"/>
    <mergeCell ref="K38:M38"/>
    <mergeCell ref="G19:H19"/>
    <mergeCell ref="G20:H20"/>
    <mergeCell ref="G27:H27"/>
    <mergeCell ref="G28:H28"/>
    <mergeCell ref="G21:H21"/>
    <mergeCell ref="G22:H22"/>
    <mergeCell ref="B11:M11"/>
    <mergeCell ref="G14:H14"/>
    <mergeCell ref="G16:H16"/>
    <mergeCell ref="J14:L14"/>
    <mergeCell ref="J16:L16"/>
    <mergeCell ref="G15:H15"/>
    <mergeCell ref="J15:L15"/>
    <mergeCell ref="G23:H23"/>
    <mergeCell ref="G24:H24"/>
    <mergeCell ref="J24:L24"/>
    <mergeCell ref="G25:H25"/>
    <mergeCell ref="G26:H26"/>
    <mergeCell ref="J25:L25"/>
    <mergeCell ref="J27:L27"/>
    <mergeCell ref="J28:L28"/>
    <mergeCell ref="J17:L17"/>
    <mergeCell ref="J18:L18"/>
    <mergeCell ref="J26:L26"/>
    <mergeCell ref="J23:L23"/>
    <mergeCell ref="J19:L19"/>
    <mergeCell ref="J20:L20"/>
    <mergeCell ref="J21:L21"/>
    <mergeCell ref="J22:L22"/>
  </mergeCells>
  <printOptions/>
  <pageMargins left="0.75" right="0.75" top="0.48" bottom="0.5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21" sqref="I21:K21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35312073000646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2">
        <v>25</v>
      </c>
      <c r="F13" s="68" t="s">
        <v>58</v>
      </c>
      <c r="G13" s="68"/>
      <c r="H13" s="25" t="s">
        <v>40</v>
      </c>
      <c r="I13" s="25" t="s">
        <v>41</v>
      </c>
      <c r="J13" s="18">
        <v>45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33.75">
      <c r="A16" s="9">
        <v>15</v>
      </c>
      <c r="B16" s="9" t="s">
        <v>51</v>
      </c>
      <c r="C16" s="9">
        <v>28827</v>
      </c>
      <c r="D16" s="33" t="s">
        <v>52</v>
      </c>
      <c r="E16" s="10" t="s">
        <v>54</v>
      </c>
      <c r="F16" s="42">
        <v>2250</v>
      </c>
      <c r="G16" s="44"/>
      <c r="H16" s="29">
        <v>35419035002110</v>
      </c>
      <c r="I16" s="71">
        <v>3619.92</v>
      </c>
      <c r="J16" s="72"/>
      <c r="K16" s="73"/>
      <c r="L16" s="9"/>
    </row>
    <row r="17" spans="1:12" ht="15" hidden="1">
      <c r="A17" s="9"/>
      <c r="B17" s="9"/>
      <c r="C17" s="9"/>
      <c r="D17" s="38"/>
      <c r="E17" s="10"/>
      <c r="F17" s="42"/>
      <c r="G17" s="44"/>
      <c r="H17" s="9"/>
      <c r="I17" s="71"/>
      <c r="J17" s="72"/>
      <c r="K17" s="73"/>
      <c r="L17" s="10"/>
    </row>
    <row r="18" spans="1:12" ht="15" hidden="1">
      <c r="A18" s="9"/>
      <c r="B18" s="9"/>
      <c r="C18" s="9"/>
      <c r="D18" s="38"/>
      <c r="E18" s="10"/>
      <c r="F18" s="42"/>
      <c r="G18" s="44"/>
      <c r="H18" s="9"/>
      <c r="I18" s="71"/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3619.92</v>
      </c>
      <c r="F33" s="65"/>
    </row>
    <row r="34" spans="1:12" ht="9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27.7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2250 - 3619,92;    - ;  - 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5" t="str">
        <f>ІНІЦІАЛИ!B1</f>
        <v>Голова районної державної адміністрації</v>
      </c>
      <c r="B37" s="55"/>
      <c r="C37" s="55"/>
      <c r="D37" s="55"/>
      <c r="E37" s="55"/>
      <c r="H37" s="2" t="s">
        <v>28</v>
      </c>
      <c r="J37" s="51" t="str">
        <f>ІНІЦІАЛИ!B2</f>
        <v>П.М. Збаровський</v>
      </c>
      <c r="K37" s="51"/>
      <c r="L37" s="51"/>
    </row>
    <row r="38" spans="1:12" ht="15">
      <c r="A38" s="50"/>
      <c r="B38" s="50"/>
      <c r="C38" s="50"/>
      <c r="F38" s="4"/>
      <c r="G38" s="4"/>
      <c r="H38" s="24" t="s">
        <v>29</v>
      </c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A37:E37"/>
    <mergeCell ref="I17:K17"/>
    <mergeCell ref="I18:K18"/>
    <mergeCell ref="I26:K26"/>
    <mergeCell ref="I23:K23"/>
    <mergeCell ref="I19:K19"/>
    <mergeCell ref="I20:K20"/>
    <mergeCell ref="I21:K21"/>
    <mergeCell ref="I22:K22"/>
    <mergeCell ref="F26:G26"/>
    <mergeCell ref="A11:L11"/>
    <mergeCell ref="F14:G14"/>
    <mergeCell ref="F16:G16"/>
    <mergeCell ref="I14:K14"/>
    <mergeCell ref="I16:K16"/>
    <mergeCell ref="F15:G15"/>
    <mergeCell ref="I15:K15"/>
    <mergeCell ref="J37:L37"/>
    <mergeCell ref="J38:L38"/>
    <mergeCell ref="F19:G19"/>
    <mergeCell ref="F20:G20"/>
    <mergeCell ref="F27:G27"/>
    <mergeCell ref="F28:G28"/>
    <mergeCell ref="F21:G21"/>
    <mergeCell ref="F22:G22"/>
    <mergeCell ref="I25:K25"/>
    <mergeCell ref="I27:K27"/>
    <mergeCell ref="E33:F33"/>
    <mergeCell ref="E35:L35"/>
    <mergeCell ref="E36:L36"/>
    <mergeCell ref="F17:G17"/>
    <mergeCell ref="F18:G18"/>
    <mergeCell ref="I28:K28"/>
    <mergeCell ref="F23:G23"/>
    <mergeCell ref="F24:G24"/>
    <mergeCell ref="I24:K24"/>
    <mergeCell ref="F25:G25"/>
    <mergeCell ref="A42:D42"/>
    <mergeCell ref="J42:L42"/>
    <mergeCell ref="F12:H12"/>
    <mergeCell ref="F13:G13"/>
    <mergeCell ref="A30:L30"/>
    <mergeCell ref="A31:L31"/>
    <mergeCell ref="J41:L41"/>
    <mergeCell ref="A41:D41"/>
    <mergeCell ref="A38:C38"/>
    <mergeCell ref="A33:D33"/>
  </mergeCells>
  <printOptions/>
  <pageMargins left="0.75" right="0.75" top="0.48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14" sqref="I14:K14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3" width="13.00390625" style="2" customWidth="1"/>
    <col min="4" max="4" width="14.28125" style="2" customWidth="1"/>
    <col min="5" max="5" width="16.57421875" style="2" customWidth="1"/>
    <col min="6" max="6" width="12.00390625" style="2" bestFit="1" customWidth="1"/>
    <col min="7" max="7" width="0.71875" style="2" customWidth="1"/>
    <col min="8" max="8" width="17.28125" style="2" bestFit="1" customWidth="1"/>
    <col min="9" max="9" width="3.00390625" style="2" bestFit="1" customWidth="1"/>
    <col min="10" max="10" width="12.140625" style="2" customWidth="1"/>
    <col min="11" max="11" width="1.421875" style="2" customWidth="1"/>
    <col min="12" max="12" width="21.00390625" style="2" customWidth="1"/>
    <col min="13" max="13" width="1.57421875" style="2" bestFit="1" customWidth="1"/>
    <col min="14" max="16384" width="9.140625" style="2" customWidth="1"/>
  </cols>
  <sheetData>
    <row r="1" ht="12" customHeight="1">
      <c r="A1" s="1" t="s">
        <v>9</v>
      </c>
    </row>
    <row r="2" ht="11.25" customHeight="1">
      <c r="A2" s="1" t="s">
        <v>10</v>
      </c>
    </row>
    <row r="3" ht="10.5" customHeight="1">
      <c r="A3" s="4" t="s">
        <v>11</v>
      </c>
    </row>
    <row r="4" ht="11.25" customHeight="1">
      <c r="A4" s="5" t="s">
        <v>50</v>
      </c>
    </row>
    <row r="5" ht="15">
      <c r="A5" s="1" t="s">
        <v>13</v>
      </c>
    </row>
    <row r="6" ht="15">
      <c r="A6" s="5" t="s">
        <v>14</v>
      </c>
    </row>
    <row r="7" ht="15">
      <c r="A7" s="1" t="s">
        <v>15</v>
      </c>
    </row>
    <row r="8" spans="1:2" ht="11.25" customHeight="1">
      <c r="A8" s="6" t="s">
        <v>17</v>
      </c>
      <c r="B8" s="7" t="s">
        <v>18</v>
      </c>
    </row>
    <row r="9" spans="1:2" ht="12" customHeight="1">
      <c r="A9" s="1" t="s">
        <v>16</v>
      </c>
      <c r="B9" s="3">
        <v>11</v>
      </c>
    </row>
    <row r="10" spans="1:2" ht="9" customHeight="1">
      <c r="A10" s="1"/>
      <c r="B10" s="3"/>
    </row>
    <row r="11" spans="1:12" ht="15.75">
      <c r="A11" s="45" t="s">
        <v>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.75">
      <c r="A12" s="26"/>
      <c r="B12" s="26"/>
      <c r="C12" s="26"/>
      <c r="E12" s="27" t="s">
        <v>36</v>
      </c>
      <c r="F12" s="66">
        <v>35319076000646</v>
      </c>
      <c r="G12" s="66"/>
      <c r="H12" s="66"/>
      <c r="I12" s="26"/>
      <c r="J12" s="26"/>
      <c r="K12" s="26"/>
      <c r="L12" s="26"/>
    </row>
    <row r="13" spans="1:12" ht="15.75">
      <c r="A13" s="25"/>
      <c r="B13" s="25"/>
      <c r="C13" s="25"/>
      <c r="D13" s="31" t="s">
        <v>38</v>
      </c>
      <c r="E13" s="3">
        <v>22</v>
      </c>
      <c r="F13" s="68" t="s">
        <v>58</v>
      </c>
      <c r="G13" s="68"/>
      <c r="H13" s="19" t="s">
        <v>40</v>
      </c>
      <c r="I13" s="19" t="s">
        <v>41</v>
      </c>
      <c r="J13" s="19">
        <v>38</v>
      </c>
      <c r="K13" s="25"/>
      <c r="L13" s="25"/>
    </row>
    <row r="14" spans="1:12" ht="75" customHeight="1">
      <c r="A14" s="9" t="s">
        <v>5</v>
      </c>
      <c r="B14" s="9" t="s">
        <v>0</v>
      </c>
      <c r="C14" s="9" t="s">
        <v>1</v>
      </c>
      <c r="D14" s="9" t="s">
        <v>6</v>
      </c>
      <c r="E14" s="10" t="s">
        <v>7</v>
      </c>
      <c r="F14" s="46" t="s">
        <v>2</v>
      </c>
      <c r="G14" s="46"/>
      <c r="H14" s="9" t="s">
        <v>8</v>
      </c>
      <c r="I14" s="46" t="s">
        <v>3</v>
      </c>
      <c r="J14" s="46"/>
      <c r="K14" s="46"/>
      <c r="L14" s="9" t="s">
        <v>4</v>
      </c>
    </row>
    <row r="15" spans="1:12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47">
        <v>6</v>
      </c>
      <c r="G15" s="47"/>
      <c r="H15" s="23">
        <v>7</v>
      </c>
      <c r="I15" s="47">
        <v>8</v>
      </c>
      <c r="J15" s="47"/>
      <c r="K15" s="47"/>
      <c r="L15" s="23">
        <v>9</v>
      </c>
    </row>
    <row r="16" spans="1:12" ht="56.25" customHeight="1">
      <c r="A16" s="9">
        <v>15</v>
      </c>
      <c r="B16" s="9">
        <v>38248828</v>
      </c>
      <c r="C16" s="9">
        <v>84340</v>
      </c>
      <c r="D16" s="33" t="s">
        <v>55</v>
      </c>
      <c r="E16" s="10">
        <v>110204</v>
      </c>
      <c r="F16" s="42">
        <v>2120</v>
      </c>
      <c r="G16" s="44"/>
      <c r="H16" s="29">
        <v>35413003007176</v>
      </c>
      <c r="I16" s="71">
        <v>13645.89</v>
      </c>
      <c r="J16" s="72"/>
      <c r="K16" s="73"/>
      <c r="L16" s="9"/>
    </row>
    <row r="17" spans="1:12" ht="15">
      <c r="A17" s="9"/>
      <c r="B17" s="9"/>
      <c r="C17" s="9"/>
      <c r="D17" s="38"/>
      <c r="E17" s="10"/>
      <c r="F17" s="42">
        <v>2111</v>
      </c>
      <c r="G17" s="44"/>
      <c r="H17" s="9"/>
      <c r="I17" s="71">
        <v>35704.51</v>
      </c>
      <c r="J17" s="72"/>
      <c r="K17" s="73"/>
      <c r="L17" s="10"/>
    </row>
    <row r="18" spans="1:12" ht="15" hidden="1">
      <c r="A18" s="9"/>
      <c r="B18" s="9"/>
      <c r="C18" s="9"/>
      <c r="D18" s="38"/>
      <c r="E18" s="10"/>
      <c r="F18" s="42"/>
      <c r="G18" s="44"/>
      <c r="H18" s="9"/>
      <c r="I18" s="71"/>
      <c r="J18" s="72"/>
      <c r="K18" s="73"/>
      <c r="L18" s="9"/>
    </row>
    <row r="19" spans="1:12" ht="15" hidden="1">
      <c r="A19" s="9"/>
      <c r="B19" s="9"/>
      <c r="C19" s="9"/>
      <c r="D19" s="38"/>
      <c r="E19" s="10"/>
      <c r="F19" s="42"/>
      <c r="G19" s="44"/>
      <c r="H19" s="9"/>
      <c r="I19" s="71"/>
      <c r="J19" s="72"/>
      <c r="K19" s="73"/>
      <c r="L19" s="10"/>
    </row>
    <row r="20" spans="1:12" ht="15" hidden="1">
      <c r="A20" s="9"/>
      <c r="B20" s="9"/>
      <c r="C20" s="9"/>
      <c r="D20" s="38"/>
      <c r="E20" s="10"/>
      <c r="F20" s="42"/>
      <c r="G20" s="44"/>
      <c r="H20" s="9"/>
      <c r="I20" s="71"/>
      <c r="J20" s="72"/>
      <c r="K20" s="73"/>
      <c r="L20" s="9"/>
    </row>
    <row r="21" spans="1:12" ht="15" hidden="1">
      <c r="A21" s="9"/>
      <c r="B21" s="9"/>
      <c r="C21" s="9"/>
      <c r="D21" s="38"/>
      <c r="E21" s="10"/>
      <c r="F21" s="42"/>
      <c r="G21" s="44"/>
      <c r="H21" s="9"/>
      <c r="I21" s="71"/>
      <c r="J21" s="72"/>
      <c r="K21" s="73"/>
      <c r="L21" s="9"/>
    </row>
    <row r="22" spans="1:12" ht="15" hidden="1">
      <c r="A22" s="9"/>
      <c r="B22" s="9"/>
      <c r="C22" s="9"/>
      <c r="D22" s="38"/>
      <c r="E22" s="10"/>
      <c r="F22" s="42"/>
      <c r="G22" s="44"/>
      <c r="H22" s="9"/>
      <c r="I22" s="71"/>
      <c r="J22" s="72"/>
      <c r="K22" s="73"/>
      <c r="L22" s="9"/>
    </row>
    <row r="23" spans="1:12" ht="15" hidden="1">
      <c r="A23" s="9"/>
      <c r="B23" s="9"/>
      <c r="C23" s="9"/>
      <c r="D23" s="38"/>
      <c r="E23" s="10"/>
      <c r="F23" s="42"/>
      <c r="G23" s="44"/>
      <c r="H23" s="9"/>
      <c r="I23" s="71"/>
      <c r="J23" s="72"/>
      <c r="K23" s="73"/>
      <c r="L23" s="9"/>
    </row>
    <row r="24" spans="1:12" ht="15" hidden="1">
      <c r="A24" s="9"/>
      <c r="B24" s="9"/>
      <c r="C24" s="9"/>
      <c r="D24" s="38"/>
      <c r="E24" s="10"/>
      <c r="F24" s="42"/>
      <c r="G24" s="44"/>
      <c r="H24" s="9"/>
      <c r="I24" s="71"/>
      <c r="J24" s="72"/>
      <c r="K24" s="73"/>
      <c r="L24" s="9"/>
    </row>
    <row r="25" spans="1:12" ht="15" hidden="1">
      <c r="A25" s="9"/>
      <c r="B25" s="9"/>
      <c r="C25" s="9"/>
      <c r="D25" s="38"/>
      <c r="E25" s="10"/>
      <c r="F25" s="42"/>
      <c r="G25" s="44"/>
      <c r="H25" s="9"/>
      <c r="I25" s="71"/>
      <c r="J25" s="72"/>
      <c r="K25" s="73"/>
      <c r="L25" s="9"/>
    </row>
    <row r="26" spans="1:12" ht="15" hidden="1">
      <c r="A26" s="9"/>
      <c r="B26" s="9"/>
      <c r="C26" s="9"/>
      <c r="D26" s="38"/>
      <c r="E26" s="10"/>
      <c r="F26" s="42"/>
      <c r="G26" s="44"/>
      <c r="H26" s="9"/>
      <c r="I26" s="71"/>
      <c r="J26" s="72"/>
      <c r="K26" s="73"/>
      <c r="L26" s="9"/>
    </row>
    <row r="27" spans="1:12" ht="15" hidden="1">
      <c r="A27" s="9"/>
      <c r="B27" s="9"/>
      <c r="C27" s="9"/>
      <c r="D27" s="38"/>
      <c r="E27" s="10"/>
      <c r="F27" s="42"/>
      <c r="G27" s="44"/>
      <c r="H27" s="9"/>
      <c r="I27" s="71"/>
      <c r="J27" s="72"/>
      <c r="K27" s="73"/>
      <c r="L27" s="9"/>
    </row>
    <row r="28" spans="1:12" ht="15" hidden="1">
      <c r="A28" s="9"/>
      <c r="B28" s="9"/>
      <c r="C28" s="9"/>
      <c r="D28" s="38"/>
      <c r="E28" s="10"/>
      <c r="F28" s="42"/>
      <c r="G28" s="44"/>
      <c r="H28" s="9"/>
      <c r="I28" s="71"/>
      <c r="J28" s="72"/>
      <c r="K28" s="73"/>
      <c r="L28" s="9"/>
    </row>
    <row r="29" spans="1:12" ht="15">
      <c r="A29" s="34"/>
      <c r="B29" s="34"/>
      <c r="C29" s="34"/>
      <c r="D29" s="35"/>
      <c r="E29" s="36"/>
      <c r="F29" s="34"/>
      <c r="G29" s="34"/>
      <c r="H29" s="34"/>
      <c r="I29" s="37"/>
      <c r="J29" s="37"/>
      <c r="K29" s="37"/>
      <c r="L29" s="34"/>
    </row>
    <row r="30" spans="1:12" s="8" customFormat="1" ht="11.25" customHeight="1">
      <c r="A30" s="57" t="s">
        <v>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0.5" customHeight="1">
      <c r="A31" s="52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ht="6.75" customHeight="1"/>
    <row r="33" spans="1:6" ht="15.75">
      <c r="A33" s="53" t="s">
        <v>21</v>
      </c>
      <c r="B33" s="53"/>
      <c r="C33" s="53"/>
      <c r="D33" s="53"/>
      <c r="E33" s="65">
        <f>SUM(I16:K28)</f>
        <v>49350.4</v>
      </c>
      <c r="F33" s="65"/>
    </row>
    <row r="34" spans="1:12" ht="9" customHeight="1">
      <c r="A34" s="1" t="s">
        <v>22</v>
      </c>
      <c r="F34" s="13"/>
      <c r="G34" s="13"/>
      <c r="H34" s="14"/>
      <c r="I34" s="14"/>
      <c r="J34" s="14"/>
      <c r="K34" s="14"/>
      <c r="L34" s="14"/>
    </row>
    <row r="35" spans="1:12" ht="27.75" customHeight="1">
      <c r="A35" s="30" t="s">
        <v>23</v>
      </c>
      <c r="E35" s="58" t="str">
        <f>CONCATENATE(" ",(F16)," - ",(I16),";   ",(F17)," - ",(I17),"; ",(F18)," - ",(I18),"; ",(F19)," - ",(I19),"; ",(F20)," - ",(I20),"; ",(F21)," - ",(I21),"; ",(F22)," - ",(I22),"; ")</f>
        <v> 2120 - 13645,89;   2111 - 35704,51;  - ;  - ;  - ;  - ;  - ; </v>
      </c>
      <c r="F35" s="58"/>
      <c r="G35" s="58"/>
      <c r="H35" s="58"/>
      <c r="I35" s="58"/>
      <c r="J35" s="58"/>
      <c r="K35" s="58"/>
      <c r="L35" s="58"/>
    </row>
    <row r="36" spans="5:12" ht="3.75" customHeight="1">
      <c r="E36" s="58" t="str">
        <f>CONCATENATE("    ",(F23)," - ",(I23),"; ",(F24)," - ",(I24),"; ",(F25)," - ",(I25),"; ",(F26)," - ",(I26),"; ",(F27)," - ",(I27),"; ",(F28)," - ",(I28),"; ")</f>
        <v>     - ;  - ;  - ;  - ;  - ;  - ; </v>
      </c>
      <c r="F36" s="58"/>
      <c r="G36" s="58"/>
      <c r="H36" s="58"/>
      <c r="I36" s="58"/>
      <c r="J36" s="58"/>
      <c r="K36" s="58"/>
      <c r="L36" s="58"/>
    </row>
    <row r="37" spans="1:12" ht="15">
      <c r="A37" s="55" t="str">
        <f>ІНІЦІАЛИ!B1</f>
        <v>Голова районної державної адміністрації</v>
      </c>
      <c r="B37" s="55"/>
      <c r="C37" s="55"/>
      <c r="D37" s="55"/>
      <c r="E37" s="2" t="s">
        <v>28</v>
      </c>
      <c r="J37" s="51" t="str">
        <f>ІНІЦІАЛИ!B2</f>
        <v>П.М. Збаровський</v>
      </c>
      <c r="K37" s="51"/>
      <c r="L37" s="51"/>
    </row>
    <row r="38" spans="1:12" ht="15">
      <c r="A38" s="50"/>
      <c r="B38" s="50"/>
      <c r="C38" s="50"/>
      <c r="E38" s="24" t="s">
        <v>29</v>
      </c>
      <c r="F38" s="4"/>
      <c r="G38" s="4"/>
      <c r="H38" s="4"/>
      <c r="I38" s="4"/>
      <c r="J38" s="52" t="s">
        <v>31</v>
      </c>
      <c r="K38" s="52"/>
      <c r="L38" s="52"/>
    </row>
    <row r="39" ht="8.25" customHeight="1"/>
    <row r="40" spans="1:3" ht="15">
      <c r="A40" s="20" t="s">
        <v>33</v>
      </c>
      <c r="B40" s="20"/>
      <c r="C40" s="20"/>
    </row>
    <row r="41" spans="1:12" ht="15">
      <c r="A41" s="55" t="s">
        <v>34</v>
      </c>
      <c r="B41" s="55"/>
      <c r="C41" s="55"/>
      <c r="D41" s="55"/>
      <c r="E41" s="2" t="s">
        <v>28</v>
      </c>
      <c r="J41" s="51" t="s">
        <v>32</v>
      </c>
      <c r="K41" s="51"/>
      <c r="L41" s="51"/>
    </row>
    <row r="42" spans="1:12" ht="15">
      <c r="A42" s="55" t="s">
        <v>35</v>
      </c>
      <c r="B42" s="55"/>
      <c r="C42" s="55"/>
      <c r="D42" s="55"/>
      <c r="E42" s="24" t="s">
        <v>29</v>
      </c>
      <c r="F42" s="4"/>
      <c r="G42" s="4"/>
      <c r="H42" s="4"/>
      <c r="I42" s="4"/>
      <c r="J42" s="52" t="s">
        <v>31</v>
      </c>
      <c r="K42" s="52"/>
      <c r="L42" s="52"/>
    </row>
    <row r="43" ht="15">
      <c r="D43" s="2" t="s">
        <v>42</v>
      </c>
    </row>
    <row r="44" s="4" customFormat="1" ht="11.25">
      <c r="A44" s="4" t="s">
        <v>43</v>
      </c>
    </row>
  </sheetData>
  <mergeCells count="47">
    <mergeCell ref="A37:D37"/>
    <mergeCell ref="A42:D42"/>
    <mergeCell ref="J42:L42"/>
    <mergeCell ref="F12:H12"/>
    <mergeCell ref="F13:G13"/>
    <mergeCell ref="A30:L30"/>
    <mergeCell ref="A31:L31"/>
    <mergeCell ref="J41:L41"/>
    <mergeCell ref="A41:D41"/>
    <mergeCell ref="A38:C38"/>
    <mergeCell ref="A33:D33"/>
    <mergeCell ref="E33:F33"/>
    <mergeCell ref="E35:L35"/>
    <mergeCell ref="E36:L36"/>
    <mergeCell ref="F17:G17"/>
    <mergeCell ref="F18:G18"/>
    <mergeCell ref="J37:L37"/>
    <mergeCell ref="J38:L38"/>
    <mergeCell ref="F19:G19"/>
    <mergeCell ref="F20:G20"/>
    <mergeCell ref="F27:G27"/>
    <mergeCell ref="F28:G28"/>
    <mergeCell ref="F21:G21"/>
    <mergeCell ref="F22:G22"/>
    <mergeCell ref="A11:L11"/>
    <mergeCell ref="F14:G14"/>
    <mergeCell ref="F16:G16"/>
    <mergeCell ref="I14:K14"/>
    <mergeCell ref="I16:K16"/>
    <mergeCell ref="F15:G15"/>
    <mergeCell ref="I15:K15"/>
    <mergeCell ref="F23:G23"/>
    <mergeCell ref="F24:G24"/>
    <mergeCell ref="I24:K24"/>
    <mergeCell ref="F25:G25"/>
    <mergeCell ref="F26:G26"/>
    <mergeCell ref="I25:K25"/>
    <mergeCell ref="I27:K27"/>
    <mergeCell ref="I28:K28"/>
    <mergeCell ref="I17:K17"/>
    <mergeCell ref="I18:K18"/>
    <mergeCell ref="I26:K26"/>
    <mergeCell ref="I23:K23"/>
    <mergeCell ref="I19:K19"/>
    <mergeCell ref="I20:K20"/>
    <mergeCell ref="I21:K21"/>
    <mergeCell ref="I22:K22"/>
  </mergeCells>
  <printOptions/>
  <pageMargins left="0.75" right="0.75" top="0.48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Контроль</cp:lastModifiedBy>
  <cp:lastPrinted>2013-02-25T07:00:52Z</cp:lastPrinted>
  <dcterms:created xsi:type="dcterms:W3CDTF">1996-10-08T23:32:33Z</dcterms:created>
  <dcterms:modified xsi:type="dcterms:W3CDTF">2013-02-25T07:20:11Z</dcterms:modified>
  <cp:category/>
  <cp:version/>
  <cp:contentType/>
  <cp:contentStatus/>
</cp:coreProperties>
</file>