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3-1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<sst xmlns="http://schemas.openxmlformats.org/spreadsheetml/2006/main" count="227" uniqueCount="128">
  <si>
    <t xml:space="preserve">Числа місяця </t>
  </si>
  <si>
    <t xml:space="preserve">Усього надійшло </t>
  </si>
  <si>
    <t xml:space="preserve">Номер документа </t>
  </si>
  <si>
    <t>Наймену-</t>
  </si>
  <si>
    <t>вання</t>
  </si>
  <si>
    <t>постача-</t>
  </si>
  <si>
    <t>льників</t>
  </si>
  <si>
    <t>Сума</t>
  </si>
  <si>
    <t xml:space="preserve">Найменування продукту </t>
  </si>
  <si>
    <t>Одиниця</t>
  </si>
  <si>
    <t xml:space="preserve">виміру </t>
  </si>
  <si>
    <t>Кіль-</t>
  </si>
  <si>
    <t xml:space="preserve">кість </t>
  </si>
  <si>
    <t>М'ясо: Яловичина</t>
  </si>
  <si>
    <t xml:space="preserve">кг </t>
  </si>
  <si>
    <t>Баранина</t>
  </si>
  <si>
    <t xml:space="preserve">" </t>
  </si>
  <si>
    <t>Свинина</t>
  </si>
  <si>
    <t>Субпродукти (печінка, нирки, язик, мозок)</t>
  </si>
  <si>
    <t>Ковбаса варена</t>
  </si>
  <si>
    <t>Ковбаса копчена</t>
  </si>
  <si>
    <t>Сардельки, сосиски</t>
  </si>
  <si>
    <t>М'ясні консерви</t>
  </si>
  <si>
    <t>нетто кг</t>
  </si>
  <si>
    <t>Білуга, севрюга, осетрина</t>
  </si>
  <si>
    <t>Оселедці</t>
  </si>
  <si>
    <t>Горбуша</t>
  </si>
  <si>
    <t xml:space="preserve">Кета солена </t>
  </si>
  <si>
    <t>Рибні консерви</t>
  </si>
  <si>
    <t>Масло вершкове</t>
  </si>
  <si>
    <t>Масло топлене</t>
  </si>
  <si>
    <t>Сало</t>
  </si>
  <si>
    <t xml:space="preserve">Маргарин </t>
  </si>
  <si>
    <t xml:space="preserve">Масло рослинне </t>
  </si>
  <si>
    <t xml:space="preserve">Молоко свіже </t>
  </si>
  <si>
    <t xml:space="preserve">л </t>
  </si>
  <si>
    <t>Молоко згущене</t>
  </si>
  <si>
    <t>Кефір</t>
  </si>
  <si>
    <t xml:space="preserve"> </t>
  </si>
  <si>
    <t>Сметана</t>
  </si>
  <si>
    <t>кг</t>
  </si>
  <si>
    <t>Сир м'який</t>
  </si>
  <si>
    <t>"</t>
  </si>
  <si>
    <t>Сир твердий</t>
  </si>
  <si>
    <t>Яйце</t>
  </si>
  <si>
    <t>шт.</t>
  </si>
  <si>
    <t>Мука пшенична</t>
  </si>
  <si>
    <t>Крохмаль</t>
  </si>
  <si>
    <t>Крупа гречана</t>
  </si>
  <si>
    <t>Крупа манна</t>
  </si>
  <si>
    <t>Крупа вівсяна</t>
  </si>
  <si>
    <t>Крупа перлова</t>
  </si>
  <si>
    <t>Рис</t>
  </si>
  <si>
    <t>Пшоно</t>
  </si>
  <si>
    <t>Лапша, вермішель, "ріжки" та ін. вироби</t>
  </si>
  <si>
    <t>Макарони</t>
  </si>
  <si>
    <t>"Геркулес"</t>
  </si>
  <si>
    <t>Горох</t>
  </si>
  <si>
    <t>Квас</t>
  </si>
  <si>
    <t>Цукор рафінований</t>
  </si>
  <si>
    <t>Цукор-пісок</t>
  </si>
  <si>
    <t>Варення, джем</t>
  </si>
  <si>
    <t>Повидло різне</t>
  </si>
  <si>
    <t>Цукерки фруктово-ягідні</t>
  </si>
  <si>
    <t>Цукерки шоколадні</t>
  </si>
  <si>
    <t>Зефір</t>
  </si>
  <si>
    <t>Печиво, пряники</t>
  </si>
  <si>
    <t>Компот (сухофрукти)</t>
  </si>
  <si>
    <t>Яблука</t>
  </si>
  <si>
    <t>Картопля</t>
  </si>
  <si>
    <t>Капуста свіжа та квашена</t>
  </si>
  <si>
    <t>Цибуля</t>
  </si>
  <si>
    <t>Морква</t>
  </si>
  <si>
    <t>Огірки солоні</t>
  </si>
  <si>
    <t>Хліб пшеничний</t>
  </si>
  <si>
    <t>Хліб житній</t>
  </si>
  <si>
    <t>Кава</t>
  </si>
  <si>
    <t>Какао</t>
  </si>
  <si>
    <t>Чай</t>
  </si>
  <si>
    <t>Дріжджі</t>
  </si>
  <si>
    <t>Сіль</t>
  </si>
  <si>
    <t>Разом</t>
  </si>
  <si>
    <t>х</t>
  </si>
  <si>
    <t>Тара</t>
  </si>
  <si>
    <t>Знижка</t>
  </si>
  <si>
    <t>Усього</t>
  </si>
  <si>
    <t>Типова форма N З-12</t>
  </si>
  <si>
    <t>(назва установи)</t>
  </si>
  <si>
    <t>від 18 грудня 2000 р. N 130</t>
  </si>
  <si>
    <t>Код</t>
  </si>
  <si>
    <t>матеріально відповідальної особи</t>
  </si>
  <si>
    <t>операції</t>
  </si>
  <si>
    <t>з надходження продуктів харчування</t>
  </si>
  <si>
    <t>Матеріально відповідальна особа:</t>
  </si>
  <si>
    <t>Склав:</t>
  </si>
  <si>
    <t>Перевірив:</t>
  </si>
  <si>
    <t>ЗАТВЕРДЖЕНО наказом Державного казначейства України</t>
  </si>
  <si>
    <t>Ідентифікаційний код ЄДРПОУ</t>
  </si>
  <si>
    <t>Номенкла-турний номер</t>
  </si>
  <si>
    <t>акт</t>
  </si>
  <si>
    <t>Томат</t>
  </si>
  <si>
    <t>Фрукти свіжі</t>
  </si>
  <si>
    <t>Буряк</t>
  </si>
  <si>
    <t>Огірки свіжі</t>
  </si>
  <si>
    <t xml:space="preserve">                                Сума</t>
  </si>
  <si>
    <t>Батон</t>
  </si>
  <si>
    <t>Булка</t>
  </si>
  <si>
    <t>Булочка</t>
  </si>
  <si>
    <t>Калач</t>
  </si>
  <si>
    <t>Крупа пшенична</t>
  </si>
  <si>
    <t>Сік</t>
  </si>
  <si>
    <t>пак.</t>
  </si>
  <si>
    <t>Квасоля в томаті</t>
  </si>
  <si>
    <t>бан.</t>
  </si>
  <si>
    <t>Свіжа риба/свіжоморожена</t>
  </si>
  <si>
    <r>
      <t xml:space="preserve">НАКОПИЧУВАЛЬНА ВІДОМІСТЬ N </t>
    </r>
    <r>
      <rPr>
        <b/>
        <i/>
        <u val="single"/>
        <sz val="14"/>
        <rFont val="Times New Roman"/>
        <family val="1"/>
      </rPr>
      <t>08</t>
    </r>
  </si>
  <si>
    <t>за Серпень 2014 року</t>
  </si>
  <si>
    <t>01 вересня  2014 року</t>
  </si>
  <si>
    <t>06</t>
  </si>
  <si>
    <t>05</t>
  </si>
  <si>
    <t>Птиця/філе</t>
  </si>
  <si>
    <t>Помідори свіжі</t>
  </si>
  <si>
    <t>Петрова Н.С.</t>
  </si>
  <si>
    <t>Іванова Т.В.</t>
  </si>
  <si>
    <t>Постачальник 1</t>
  </si>
  <si>
    <t>Постачальник 2</t>
  </si>
  <si>
    <t>Постачальник 3</t>
  </si>
  <si>
    <t>Постачальник 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</si>
</sst>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1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3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68" fontId="2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 vertical="top" wrapText="1"/>
    </xf>
    <xf numFmtId="2" fontId="12" fillId="0" borderId="8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center" textRotation="90" wrapText="1"/>
    </xf>
    <xf numFmtId="0" fontId="11" fillId="0" borderId="13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textRotation="90" wrapText="1"/>
    </xf>
    <xf numFmtId="0" fontId="10" fillId="2" borderId="23" xfId="0" applyFont="1" applyFill="1" applyBorder="1" applyAlignment="1">
      <alignment horizontal="center" vertical="top" wrapText="1"/>
    </xf>
    <xf numFmtId="0" fontId="10" fillId="2" borderId="24" xfId="0" applyFont="1" applyFill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9" fontId="10" fillId="2" borderId="23" xfId="0" applyNumberFormat="1" applyFont="1" applyFill="1" applyBorder="1" applyAlignment="1">
      <alignment horizontal="center" vertical="top" wrapText="1"/>
    </xf>
    <xf numFmtId="49" fontId="10" fillId="2" borderId="2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0" fillId="2" borderId="12" xfId="0" applyNumberFormat="1" applyFont="1" applyFill="1" applyBorder="1" applyAlignment="1">
      <alignment horizontal="center" vertical="top" wrapText="1"/>
    </xf>
    <xf numFmtId="0" fontId="10" fillId="2" borderId="8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2"/>
  <sheetViews>
    <sheetView tabSelected="1" workbookViewId="0" topLeftCell="A1">
      <selection activeCell="O15" sqref="O15:P15"/>
    </sheetView>
  </sheetViews>
  <sheetFormatPr defaultColWidth="9.00390625" defaultRowHeight="12.75"/>
  <cols>
    <col min="1" max="1" width="9.00390625" style="0" customWidth="1"/>
    <col min="3" max="3" width="14.375" style="0" customWidth="1"/>
    <col min="4" max="4" width="6.625" style="0" customWidth="1"/>
    <col min="7" max="7" width="8.75390625" style="0" customWidth="1"/>
    <col min="8" max="8" width="7.75390625" style="0" customWidth="1"/>
    <col min="9" max="9" width="8.125" style="0" customWidth="1"/>
    <col min="10" max="10" width="7.375" style="0" customWidth="1"/>
    <col min="11" max="11" width="9.625" style="0" customWidth="1"/>
    <col min="12" max="12" width="8.75390625" style="0" customWidth="1"/>
    <col min="13" max="13" width="0.12890625" style="0" hidden="1" customWidth="1"/>
    <col min="14" max="14" width="9.125" style="0" hidden="1" customWidth="1"/>
    <col min="15" max="15" width="8.625" style="0" customWidth="1"/>
    <col min="16" max="16" width="7.625" style="0" customWidth="1"/>
    <col min="17" max="17" width="7.125" style="0" customWidth="1"/>
    <col min="18" max="18" width="7.875" style="0" customWidth="1"/>
  </cols>
  <sheetData>
    <row r="1" spans="1:8" ht="19.5">
      <c r="A1" s="40"/>
      <c r="B1" s="41"/>
      <c r="C1" s="41"/>
      <c r="H1" s="27" t="s">
        <v>86</v>
      </c>
    </row>
    <row r="2" spans="1:8" ht="12.75">
      <c r="A2" s="80" t="s">
        <v>87</v>
      </c>
      <c r="B2" s="80"/>
      <c r="C2" s="80"/>
      <c r="H2" s="28" t="s">
        <v>96</v>
      </c>
    </row>
    <row r="3" spans="1:8" ht="13.5" thickBot="1">
      <c r="A3" s="81"/>
      <c r="B3" s="81"/>
      <c r="C3" s="81"/>
      <c r="H3" s="28" t="s">
        <v>88</v>
      </c>
    </row>
    <row r="4" spans="1:13" ht="16.5" customHeight="1" thickBot="1">
      <c r="A4" s="23" t="s">
        <v>97</v>
      </c>
      <c r="B4" s="22"/>
      <c r="C4" s="22"/>
      <c r="E4" s="89"/>
      <c r="F4" s="90"/>
      <c r="H4" s="91" t="s">
        <v>89</v>
      </c>
      <c r="I4" s="92"/>
      <c r="J4" s="92"/>
      <c r="K4" s="92"/>
      <c r="L4" s="92"/>
      <c r="M4" s="92"/>
    </row>
    <row r="5" spans="1:13" ht="15.75">
      <c r="A5" s="18"/>
      <c r="C5" s="18"/>
      <c r="H5" s="95" t="s">
        <v>90</v>
      </c>
      <c r="I5" s="95"/>
      <c r="J5" s="95"/>
      <c r="K5" s="95"/>
      <c r="L5" s="93" t="s">
        <v>91</v>
      </c>
      <c r="M5" s="94"/>
    </row>
    <row r="6" spans="1:13" ht="10.5" customHeight="1">
      <c r="A6" s="1"/>
      <c r="H6" s="96"/>
      <c r="I6" s="96"/>
      <c r="J6" s="96"/>
      <c r="K6" s="96"/>
      <c r="L6" s="97"/>
      <c r="M6" s="98"/>
    </row>
    <row r="7" spans="4:5" ht="27.75" customHeight="1">
      <c r="D7" s="22"/>
      <c r="E7" s="21" t="s">
        <v>115</v>
      </c>
    </row>
    <row r="8" ht="12.75" customHeight="1">
      <c r="E8" s="21" t="s">
        <v>92</v>
      </c>
    </row>
    <row r="9" ht="15.75">
      <c r="E9" s="25" t="s">
        <v>116</v>
      </c>
    </row>
    <row r="10" spans="4:5" ht="9" customHeight="1">
      <c r="D10" s="18"/>
      <c r="E10" s="18"/>
    </row>
    <row r="11" spans="1:11" ht="15.75">
      <c r="A11" s="26" t="s">
        <v>117</v>
      </c>
      <c r="B11" s="26"/>
      <c r="D11" s="18"/>
      <c r="E11" s="17"/>
      <c r="F11" s="24" t="s">
        <v>93</v>
      </c>
      <c r="J11" s="99" t="s">
        <v>122</v>
      </c>
      <c r="K11" s="99"/>
    </row>
    <row r="12" spans="1:12" ht="15.75">
      <c r="A12" s="19"/>
      <c r="B12" s="19"/>
      <c r="C12" s="19"/>
      <c r="D12" s="19"/>
      <c r="E12" s="19"/>
      <c r="F12" s="24" t="s">
        <v>94</v>
      </c>
      <c r="G12" s="99" t="s">
        <v>122</v>
      </c>
      <c r="H12" s="99"/>
      <c r="I12" s="24" t="s">
        <v>95</v>
      </c>
      <c r="K12" s="99" t="s">
        <v>123</v>
      </c>
      <c r="L12" s="99"/>
    </row>
    <row r="13" ht="8.25" customHeight="1" thickBot="1">
      <c r="A13" s="20"/>
    </row>
    <row r="14" spans="1:18" ht="16.5" thickBot="1" thickTop="1">
      <c r="A14" s="85"/>
      <c r="B14" s="87" t="s">
        <v>0</v>
      </c>
      <c r="C14" s="87"/>
      <c r="D14" s="88"/>
      <c r="E14" s="74" t="s">
        <v>1</v>
      </c>
      <c r="F14" s="75"/>
      <c r="G14" s="78" t="s">
        <v>118</v>
      </c>
      <c r="H14" s="79"/>
      <c r="I14" s="78" t="s">
        <v>119</v>
      </c>
      <c r="J14" s="79"/>
      <c r="K14" s="78" t="s">
        <v>119</v>
      </c>
      <c r="L14" s="79"/>
      <c r="M14" s="68"/>
      <c r="N14" s="69"/>
      <c r="O14" s="68">
        <v>19</v>
      </c>
      <c r="P14" s="69"/>
      <c r="Q14" s="68">
        <v>19</v>
      </c>
      <c r="R14" s="69"/>
    </row>
    <row r="15" spans="1:18" ht="15.75" thickBot="1">
      <c r="A15" s="86"/>
      <c r="B15" s="70" t="s">
        <v>2</v>
      </c>
      <c r="C15" s="70"/>
      <c r="D15" s="71"/>
      <c r="E15" s="76"/>
      <c r="F15" s="77"/>
      <c r="G15" s="72">
        <v>8</v>
      </c>
      <c r="H15" s="73"/>
      <c r="I15" s="72">
        <v>284948</v>
      </c>
      <c r="J15" s="73"/>
      <c r="K15" s="72">
        <v>284953</v>
      </c>
      <c r="L15" s="73"/>
      <c r="M15" s="72"/>
      <c r="N15" s="73"/>
      <c r="O15" s="103">
        <v>18</v>
      </c>
      <c r="P15" s="104"/>
      <c r="Q15" s="72" t="s">
        <v>99</v>
      </c>
      <c r="R15" s="73"/>
    </row>
    <row r="16" spans="1:18" ht="15.75" thickBot="1">
      <c r="A16" s="29" t="s">
        <v>3</v>
      </c>
      <c r="B16" s="63" t="s">
        <v>124</v>
      </c>
      <c r="C16" s="64"/>
      <c r="D16" s="65" t="s">
        <v>104</v>
      </c>
      <c r="E16" s="61">
        <f aca="true" t="shared" si="0" ref="E16:E23">SUM(G16:R16)</f>
        <v>1044.6100000000001</v>
      </c>
      <c r="F16" s="62"/>
      <c r="G16" s="61"/>
      <c r="H16" s="62"/>
      <c r="I16" s="61">
        <f>J132</f>
        <v>647.3800000000002</v>
      </c>
      <c r="J16" s="62"/>
      <c r="K16" s="61">
        <f>L132</f>
        <v>397.23</v>
      </c>
      <c r="L16" s="62"/>
      <c r="M16" s="61"/>
      <c r="N16" s="62"/>
      <c r="O16" s="61"/>
      <c r="P16" s="62"/>
      <c r="Q16" s="61"/>
      <c r="R16" s="62"/>
    </row>
    <row r="17" spans="1:18" ht="15.75" thickBot="1">
      <c r="A17" s="29" t="s">
        <v>4</v>
      </c>
      <c r="B17" s="63" t="s">
        <v>125</v>
      </c>
      <c r="C17" s="64"/>
      <c r="D17" s="66"/>
      <c r="E17" s="61">
        <f t="shared" si="0"/>
        <v>334.8</v>
      </c>
      <c r="F17" s="62"/>
      <c r="G17" s="61"/>
      <c r="H17" s="62"/>
      <c r="I17" s="61"/>
      <c r="J17" s="62"/>
      <c r="K17" s="61"/>
      <c r="L17" s="62"/>
      <c r="M17" s="61"/>
      <c r="N17" s="62"/>
      <c r="O17" s="61">
        <f>P132</f>
        <v>334.8</v>
      </c>
      <c r="P17" s="62"/>
      <c r="Q17" s="61"/>
      <c r="R17" s="62"/>
    </row>
    <row r="18" spans="1:18" ht="15.75" customHeight="1" thickBot="1">
      <c r="A18" s="29" t="s">
        <v>5</v>
      </c>
      <c r="B18" s="63" t="s">
        <v>126</v>
      </c>
      <c r="C18" s="64"/>
      <c r="D18" s="66"/>
      <c r="E18" s="61">
        <f t="shared" si="0"/>
        <v>250</v>
      </c>
      <c r="F18" s="62"/>
      <c r="G18" s="61">
        <f>H132</f>
        <v>250</v>
      </c>
      <c r="H18" s="62"/>
      <c r="I18" s="61"/>
      <c r="J18" s="62"/>
      <c r="K18" s="61"/>
      <c r="L18" s="62"/>
      <c r="M18" s="61"/>
      <c r="N18" s="62"/>
      <c r="O18" s="61"/>
      <c r="P18" s="62"/>
      <c r="Q18" s="61"/>
      <c r="R18" s="62"/>
    </row>
    <row r="19" spans="1:18" ht="15.75" customHeight="1" thickBot="1">
      <c r="A19" s="29" t="s">
        <v>6</v>
      </c>
      <c r="B19" s="63" t="s">
        <v>127</v>
      </c>
      <c r="C19" s="64"/>
      <c r="D19" s="66"/>
      <c r="E19" s="61">
        <f t="shared" si="0"/>
        <v>191</v>
      </c>
      <c r="F19" s="62"/>
      <c r="G19" s="61"/>
      <c r="H19" s="62"/>
      <c r="I19" s="61"/>
      <c r="J19" s="62"/>
      <c r="K19" s="61"/>
      <c r="L19" s="62"/>
      <c r="M19" s="61"/>
      <c r="N19" s="62"/>
      <c r="O19" s="61"/>
      <c r="P19" s="62"/>
      <c r="Q19" s="61">
        <f>R132</f>
        <v>191</v>
      </c>
      <c r="R19" s="62"/>
    </row>
    <row r="20" spans="1:18" ht="15.75" thickBot="1">
      <c r="A20" s="2"/>
      <c r="B20" s="63"/>
      <c r="C20" s="64"/>
      <c r="D20" s="66"/>
      <c r="E20" s="61">
        <f t="shared" si="0"/>
        <v>0</v>
      </c>
      <c r="F20" s="62"/>
      <c r="G20" s="61"/>
      <c r="H20" s="62"/>
      <c r="I20" s="61"/>
      <c r="J20" s="62"/>
      <c r="K20" s="61"/>
      <c r="L20" s="62"/>
      <c r="M20" s="61"/>
      <c r="N20" s="62"/>
      <c r="O20" s="61"/>
      <c r="P20" s="62"/>
      <c r="Q20" s="61"/>
      <c r="R20" s="62"/>
    </row>
    <row r="21" spans="1:18" ht="15.75" thickBot="1">
      <c r="A21" s="2"/>
      <c r="B21" s="63"/>
      <c r="C21" s="64"/>
      <c r="D21" s="66"/>
      <c r="E21" s="61">
        <f t="shared" si="0"/>
        <v>0</v>
      </c>
      <c r="F21" s="62"/>
      <c r="G21" s="61"/>
      <c r="H21" s="62"/>
      <c r="I21" s="61"/>
      <c r="J21" s="62"/>
      <c r="K21" s="61"/>
      <c r="L21" s="62"/>
      <c r="M21" s="61"/>
      <c r="N21" s="62"/>
      <c r="O21" s="61"/>
      <c r="P21" s="62"/>
      <c r="Q21" s="61"/>
      <c r="R21" s="62"/>
    </row>
    <row r="22" spans="1:18" ht="15.75" thickBot="1">
      <c r="A22" s="2"/>
      <c r="B22" s="63"/>
      <c r="C22" s="64"/>
      <c r="D22" s="66"/>
      <c r="E22" s="61">
        <f t="shared" si="0"/>
        <v>0</v>
      </c>
      <c r="F22" s="62"/>
      <c r="G22" s="61"/>
      <c r="H22" s="62"/>
      <c r="I22" s="61"/>
      <c r="J22" s="62"/>
      <c r="K22" s="61"/>
      <c r="L22" s="62"/>
      <c r="M22" s="61"/>
      <c r="N22" s="62"/>
      <c r="O22" s="61"/>
      <c r="P22" s="62"/>
      <c r="Q22" s="61"/>
      <c r="R22" s="62"/>
    </row>
    <row r="23" spans="1:18" ht="15.75" thickBot="1">
      <c r="A23" s="3"/>
      <c r="B23" s="59"/>
      <c r="C23" s="60"/>
      <c r="D23" s="67"/>
      <c r="E23" s="61">
        <f t="shared" si="0"/>
        <v>0</v>
      </c>
      <c r="F23" s="62"/>
      <c r="G23" s="61"/>
      <c r="H23" s="62"/>
      <c r="I23" s="61"/>
      <c r="J23" s="62"/>
      <c r="K23" s="61"/>
      <c r="L23" s="62"/>
      <c r="M23" s="61"/>
      <c r="N23" s="62"/>
      <c r="O23" s="61"/>
      <c r="P23" s="62"/>
      <c r="Q23" s="61"/>
      <c r="R23" s="62"/>
    </row>
    <row r="24" spans="1:18" ht="24.75" customHeight="1">
      <c r="A24" s="54" t="s">
        <v>98</v>
      </c>
      <c r="B24" s="82" t="s">
        <v>8</v>
      </c>
      <c r="C24" s="83"/>
      <c r="D24" s="31" t="s">
        <v>9</v>
      </c>
      <c r="E24" s="31" t="s">
        <v>11</v>
      </c>
      <c r="F24" s="54" t="s">
        <v>7</v>
      </c>
      <c r="G24" s="31" t="s">
        <v>11</v>
      </c>
      <c r="H24" s="54" t="s">
        <v>7</v>
      </c>
      <c r="I24" s="31" t="s">
        <v>11</v>
      </c>
      <c r="J24" s="54" t="s">
        <v>7</v>
      </c>
      <c r="K24" s="31" t="s">
        <v>11</v>
      </c>
      <c r="L24" s="54" t="s">
        <v>7</v>
      </c>
      <c r="M24" s="31" t="s">
        <v>11</v>
      </c>
      <c r="N24" s="56" t="s">
        <v>7</v>
      </c>
      <c r="O24" s="31" t="s">
        <v>11</v>
      </c>
      <c r="P24" s="56" t="s">
        <v>7</v>
      </c>
      <c r="Q24" s="31" t="s">
        <v>11</v>
      </c>
      <c r="R24" s="56" t="s">
        <v>7</v>
      </c>
    </row>
    <row r="25" spans="1:18" ht="13.5" customHeight="1" thickBot="1">
      <c r="A25" s="55"/>
      <c r="B25" s="84"/>
      <c r="C25" s="77"/>
      <c r="D25" s="31" t="s">
        <v>10</v>
      </c>
      <c r="E25" s="30" t="s">
        <v>12</v>
      </c>
      <c r="F25" s="55"/>
      <c r="G25" s="30" t="s">
        <v>12</v>
      </c>
      <c r="H25" s="55"/>
      <c r="I25" s="30" t="s">
        <v>12</v>
      </c>
      <c r="J25" s="55"/>
      <c r="K25" s="30" t="s">
        <v>12</v>
      </c>
      <c r="L25" s="55"/>
      <c r="M25" s="30" t="s">
        <v>12</v>
      </c>
      <c r="N25" s="57"/>
      <c r="O25" s="30" t="s">
        <v>12</v>
      </c>
      <c r="P25" s="57"/>
      <c r="Q25" s="30" t="s">
        <v>12</v>
      </c>
      <c r="R25" s="57"/>
    </row>
    <row r="26" spans="1:18" ht="13.5" thickBot="1">
      <c r="A26" s="32"/>
      <c r="B26" s="59" t="s">
        <v>13</v>
      </c>
      <c r="C26" s="60"/>
      <c r="D26" s="33" t="s">
        <v>14</v>
      </c>
      <c r="E26" s="35">
        <f aca="true" t="shared" si="1" ref="E26:E57">G26+I26+K26+M26+O26+Q26</f>
        <v>0</v>
      </c>
      <c r="F26" s="36">
        <f aca="true" t="shared" si="2" ref="F26:F57">H26+J26+L26+N26+P26+R26</f>
        <v>0</v>
      </c>
      <c r="G26" s="35"/>
      <c r="H26" s="36"/>
      <c r="I26" s="35"/>
      <c r="J26" s="36"/>
      <c r="K26" s="35"/>
      <c r="L26" s="36"/>
      <c r="M26" s="35"/>
      <c r="N26" s="36"/>
      <c r="O26" s="35"/>
      <c r="P26" s="36"/>
      <c r="Q26" s="35"/>
      <c r="R26" s="36"/>
    </row>
    <row r="27" spans="1:18" ht="13.5" thickBot="1">
      <c r="A27" s="32"/>
      <c r="B27" s="47" t="s">
        <v>15</v>
      </c>
      <c r="C27" s="48"/>
      <c r="D27" s="33" t="s">
        <v>16</v>
      </c>
      <c r="E27" s="35">
        <f t="shared" si="1"/>
        <v>0</v>
      </c>
      <c r="F27" s="36">
        <f t="shared" si="2"/>
        <v>0</v>
      </c>
      <c r="G27" s="35"/>
      <c r="H27" s="36"/>
      <c r="I27" s="35"/>
      <c r="J27" s="36"/>
      <c r="K27" s="35"/>
      <c r="L27" s="36"/>
      <c r="M27" s="35"/>
      <c r="N27" s="36"/>
      <c r="O27" s="35"/>
      <c r="P27" s="36"/>
      <c r="Q27" s="35"/>
      <c r="R27" s="36"/>
    </row>
    <row r="28" spans="1:18" ht="13.5" thickBot="1">
      <c r="A28" s="32"/>
      <c r="B28" s="47" t="s">
        <v>17</v>
      </c>
      <c r="C28" s="48"/>
      <c r="D28" s="33" t="s">
        <v>16</v>
      </c>
      <c r="E28" s="35">
        <f t="shared" si="1"/>
        <v>5</v>
      </c>
      <c r="F28" s="36">
        <f t="shared" si="2"/>
        <v>250</v>
      </c>
      <c r="G28" s="35">
        <v>5</v>
      </c>
      <c r="H28" s="36">
        <v>250</v>
      </c>
      <c r="I28" s="35"/>
      <c r="J28" s="36"/>
      <c r="K28" s="35"/>
      <c r="L28" s="36"/>
      <c r="M28" s="35"/>
      <c r="N28" s="36"/>
      <c r="O28" s="35"/>
      <c r="P28" s="36"/>
      <c r="Q28" s="35"/>
      <c r="R28" s="36"/>
    </row>
    <row r="29" spans="1:18" ht="13.5" thickBot="1">
      <c r="A29" s="32"/>
      <c r="B29" s="47"/>
      <c r="C29" s="48"/>
      <c r="D29" s="4"/>
      <c r="E29" s="35">
        <f t="shared" si="1"/>
        <v>0</v>
      </c>
      <c r="F29" s="36">
        <f t="shared" si="2"/>
        <v>0</v>
      </c>
      <c r="G29" s="35"/>
      <c r="H29" s="36"/>
      <c r="I29" s="35"/>
      <c r="J29" s="36"/>
      <c r="K29" s="35"/>
      <c r="L29" s="36"/>
      <c r="M29" s="35"/>
      <c r="N29" s="36"/>
      <c r="O29" s="35"/>
      <c r="P29" s="36"/>
      <c r="Q29" s="35"/>
      <c r="R29" s="36"/>
    </row>
    <row r="30" spans="1:18" ht="13.5" thickBot="1">
      <c r="A30" s="32"/>
      <c r="B30" s="47" t="s">
        <v>120</v>
      </c>
      <c r="C30" s="48"/>
      <c r="D30" s="33" t="s">
        <v>14</v>
      </c>
      <c r="E30" s="35">
        <f t="shared" si="1"/>
        <v>2.045</v>
      </c>
      <c r="F30" s="36">
        <f t="shared" si="2"/>
        <v>99.24</v>
      </c>
      <c r="G30" s="35"/>
      <c r="H30" s="36"/>
      <c r="I30" s="35"/>
      <c r="J30" s="36"/>
      <c r="K30" s="35">
        <v>2.045</v>
      </c>
      <c r="L30" s="36">
        <v>99.24</v>
      </c>
      <c r="M30" s="35"/>
      <c r="N30" s="36"/>
      <c r="O30" s="35"/>
      <c r="P30" s="36"/>
      <c r="Q30" s="35"/>
      <c r="R30" s="36"/>
    </row>
    <row r="31" spans="1:18" ht="27.75" customHeight="1" thickBot="1">
      <c r="A31" s="32"/>
      <c r="B31" s="58" t="s">
        <v>18</v>
      </c>
      <c r="C31" s="45"/>
      <c r="D31" s="33" t="s">
        <v>16</v>
      </c>
      <c r="E31" s="35">
        <f t="shared" si="1"/>
        <v>0</v>
      </c>
      <c r="F31" s="36">
        <f t="shared" si="2"/>
        <v>0</v>
      </c>
      <c r="G31" s="35"/>
      <c r="H31" s="36"/>
      <c r="I31" s="35"/>
      <c r="J31" s="36"/>
      <c r="K31" s="35"/>
      <c r="L31" s="36"/>
      <c r="M31" s="35"/>
      <c r="N31" s="36"/>
      <c r="O31" s="35"/>
      <c r="P31" s="36"/>
      <c r="Q31" s="35"/>
      <c r="R31" s="36"/>
    </row>
    <row r="32" spans="1:18" ht="13.5" thickBot="1">
      <c r="A32" s="32"/>
      <c r="B32" s="47"/>
      <c r="C32" s="48"/>
      <c r="D32" s="4"/>
      <c r="E32" s="35">
        <f t="shared" si="1"/>
        <v>0</v>
      </c>
      <c r="F32" s="36">
        <f t="shared" si="2"/>
        <v>0</v>
      </c>
      <c r="G32" s="35"/>
      <c r="H32" s="36"/>
      <c r="I32" s="35"/>
      <c r="J32" s="36"/>
      <c r="K32" s="35"/>
      <c r="L32" s="36"/>
      <c r="M32" s="35"/>
      <c r="N32" s="36"/>
      <c r="O32" s="35"/>
      <c r="P32" s="36"/>
      <c r="Q32" s="35"/>
      <c r="R32" s="36"/>
    </row>
    <row r="33" spans="1:18" ht="13.5" thickBot="1">
      <c r="A33" s="32"/>
      <c r="B33" s="47" t="s">
        <v>19</v>
      </c>
      <c r="C33" s="48"/>
      <c r="D33" s="6" t="s">
        <v>14</v>
      </c>
      <c r="E33" s="35">
        <f t="shared" si="1"/>
        <v>1.995</v>
      </c>
      <c r="F33" s="36">
        <f t="shared" si="2"/>
        <v>107.86</v>
      </c>
      <c r="G33" s="35"/>
      <c r="H33" s="36"/>
      <c r="I33" s="35"/>
      <c r="J33" s="36"/>
      <c r="K33" s="35">
        <v>0.495</v>
      </c>
      <c r="L33" s="36">
        <v>22.36</v>
      </c>
      <c r="M33" s="35"/>
      <c r="N33" s="36"/>
      <c r="O33" s="35">
        <v>1.5</v>
      </c>
      <c r="P33" s="36">
        <v>85.5</v>
      </c>
      <c r="Q33" s="35"/>
      <c r="R33" s="36"/>
    </row>
    <row r="34" spans="1:18" ht="13.5" thickBot="1">
      <c r="A34" s="32"/>
      <c r="B34" s="47" t="s">
        <v>20</v>
      </c>
      <c r="C34" s="48"/>
      <c r="D34" s="33" t="s">
        <v>16</v>
      </c>
      <c r="E34" s="35">
        <f t="shared" si="1"/>
        <v>0</v>
      </c>
      <c r="F34" s="36">
        <f t="shared" si="2"/>
        <v>0</v>
      </c>
      <c r="G34" s="35"/>
      <c r="H34" s="36"/>
      <c r="I34" s="35"/>
      <c r="J34" s="36"/>
      <c r="K34" s="35"/>
      <c r="L34" s="36"/>
      <c r="M34" s="35"/>
      <c r="N34" s="36"/>
      <c r="O34" s="35"/>
      <c r="P34" s="36"/>
      <c r="Q34" s="35"/>
      <c r="R34" s="36"/>
    </row>
    <row r="35" spans="1:18" ht="13.5" thickBot="1">
      <c r="A35" s="32"/>
      <c r="B35" s="51"/>
      <c r="C35" s="52"/>
      <c r="D35" s="4"/>
      <c r="E35" s="35">
        <f t="shared" si="1"/>
        <v>0</v>
      </c>
      <c r="F35" s="36">
        <f t="shared" si="2"/>
        <v>0</v>
      </c>
      <c r="G35" s="35"/>
      <c r="H35" s="36"/>
      <c r="I35" s="35"/>
      <c r="J35" s="36"/>
      <c r="K35" s="35"/>
      <c r="L35" s="36"/>
      <c r="M35" s="35"/>
      <c r="N35" s="36"/>
      <c r="O35" s="35"/>
      <c r="P35" s="36"/>
      <c r="Q35" s="35"/>
      <c r="R35" s="36"/>
    </row>
    <row r="36" spans="1:18" ht="13.5" thickBot="1">
      <c r="A36" s="32"/>
      <c r="B36" s="53" t="s">
        <v>21</v>
      </c>
      <c r="C36" s="45"/>
      <c r="D36" s="33" t="s">
        <v>14</v>
      </c>
      <c r="E36" s="35">
        <f t="shared" si="1"/>
        <v>0</v>
      </c>
      <c r="F36" s="36">
        <f t="shared" si="2"/>
        <v>0</v>
      </c>
      <c r="G36" s="35"/>
      <c r="H36" s="36"/>
      <c r="I36" s="35"/>
      <c r="J36" s="36"/>
      <c r="K36" s="35"/>
      <c r="L36" s="36"/>
      <c r="M36" s="35"/>
      <c r="N36" s="36"/>
      <c r="O36" s="35"/>
      <c r="P36" s="36"/>
      <c r="Q36" s="35"/>
      <c r="R36" s="36"/>
    </row>
    <row r="37" spans="1:18" ht="26.25" thickBot="1">
      <c r="A37" s="32"/>
      <c r="B37" s="47" t="s">
        <v>22</v>
      </c>
      <c r="C37" s="48"/>
      <c r="D37" s="33" t="s">
        <v>23</v>
      </c>
      <c r="E37" s="35">
        <f t="shared" si="1"/>
        <v>0</v>
      </c>
      <c r="F37" s="36">
        <f t="shared" si="2"/>
        <v>0</v>
      </c>
      <c r="G37" s="35"/>
      <c r="H37" s="36"/>
      <c r="I37" s="35"/>
      <c r="J37" s="36"/>
      <c r="K37" s="35"/>
      <c r="L37" s="36"/>
      <c r="M37" s="35"/>
      <c r="N37" s="36"/>
      <c r="O37" s="35"/>
      <c r="P37" s="36"/>
      <c r="Q37" s="35"/>
      <c r="R37" s="36"/>
    </row>
    <row r="38" spans="1:18" ht="13.5" thickBot="1">
      <c r="A38" s="32"/>
      <c r="B38" s="51"/>
      <c r="C38" s="52"/>
      <c r="D38" s="4"/>
      <c r="E38" s="35">
        <f t="shared" si="1"/>
        <v>0</v>
      </c>
      <c r="F38" s="36">
        <f t="shared" si="2"/>
        <v>0</v>
      </c>
      <c r="G38" s="35"/>
      <c r="H38" s="36"/>
      <c r="I38" s="35"/>
      <c r="J38" s="36"/>
      <c r="K38" s="35"/>
      <c r="L38" s="36"/>
      <c r="M38" s="35"/>
      <c r="N38" s="36"/>
      <c r="O38" s="35"/>
      <c r="P38" s="36"/>
      <c r="Q38" s="35"/>
      <c r="R38" s="36"/>
    </row>
    <row r="39" spans="1:18" ht="13.5" thickBot="1">
      <c r="A39" s="32"/>
      <c r="B39" s="47" t="s">
        <v>24</v>
      </c>
      <c r="C39" s="48"/>
      <c r="D39" s="11" t="s">
        <v>14</v>
      </c>
      <c r="E39" s="35">
        <f t="shared" si="1"/>
        <v>0</v>
      </c>
      <c r="F39" s="36">
        <f t="shared" si="2"/>
        <v>0</v>
      </c>
      <c r="G39" s="35"/>
      <c r="H39" s="36"/>
      <c r="I39" s="35"/>
      <c r="J39" s="36"/>
      <c r="K39" s="35"/>
      <c r="L39" s="36"/>
      <c r="M39" s="35"/>
      <c r="N39" s="36"/>
      <c r="O39" s="35"/>
      <c r="P39" s="36"/>
      <c r="Q39" s="35"/>
      <c r="R39" s="36"/>
    </row>
    <row r="40" spans="1:18" ht="13.5" thickBot="1">
      <c r="A40" s="32"/>
      <c r="B40" s="47" t="s">
        <v>114</v>
      </c>
      <c r="C40" s="48"/>
      <c r="D40" s="11" t="s">
        <v>16</v>
      </c>
      <c r="E40" s="35">
        <f t="shared" si="1"/>
        <v>2.145</v>
      </c>
      <c r="F40" s="36">
        <f t="shared" si="2"/>
        <v>80.65</v>
      </c>
      <c r="G40" s="35"/>
      <c r="H40" s="36"/>
      <c r="I40" s="35"/>
      <c r="J40" s="36"/>
      <c r="K40" s="35">
        <v>2.145</v>
      </c>
      <c r="L40" s="36">
        <v>80.65</v>
      </c>
      <c r="M40" s="35"/>
      <c r="N40" s="36"/>
      <c r="O40" s="35"/>
      <c r="P40" s="36"/>
      <c r="Q40" s="35"/>
      <c r="R40" s="36"/>
    </row>
    <row r="41" spans="1:18" ht="13.5" thickBot="1">
      <c r="A41" s="32"/>
      <c r="B41" s="47" t="s">
        <v>25</v>
      </c>
      <c r="C41" s="48"/>
      <c r="D41" s="11" t="s">
        <v>16</v>
      </c>
      <c r="E41" s="35">
        <f t="shared" si="1"/>
        <v>0</v>
      </c>
      <c r="F41" s="36">
        <f t="shared" si="2"/>
        <v>0</v>
      </c>
      <c r="G41" s="35"/>
      <c r="H41" s="36"/>
      <c r="I41" s="35"/>
      <c r="J41" s="36"/>
      <c r="K41" s="35"/>
      <c r="L41" s="36"/>
      <c r="M41" s="35"/>
      <c r="N41" s="36"/>
      <c r="O41" s="35"/>
      <c r="P41" s="36"/>
      <c r="Q41" s="35"/>
      <c r="R41" s="36"/>
    </row>
    <row r="42" spans="1:18" ht="13.5" thickBot="1">
      <c r="A42" s="32"/>
      <c r="B42" s="47" t="s">
        <v>26</v>
      </c>
      <c r="C42" s="48"/>
      <c r="D42" s="11" t="s">
        <v>16</v>
      </c>
      <c r="E42" s="35">
        <f t="shared" si="1"/>
        <v>0</v>
      </c>
      <c r="F42" s="36">
        <f t="shared" si="2"/>
        <v>0</v>
      </c>
      <c r="G42" s="35"/>
      <c r="H42" s="36"/>
      <c r="I42" s="35"/>
      <c r="J42" s="36"/>
      <c r="K42" s="35"/>
      <c r="L42" s="36"/>
      <c r="M42" s="35"/>
      <c r="N42" s="36"/>
      <c r="O42" s="35"/>
      <c r="P42" s="36"/>
      <c r="Q42" s="35"/>
      <c r="R42" s="36"/>
    </row>
    <row r="43" spans="1:18" ht="13.5" thickBot="1">
      <c r="A43" s="32"/>
      <c r="B43" s="47" t="s">
        <v>27</v>
      </c>
      <c r="C43" s="48"/>
      <c r="D43" s="11" t="s">
        <v>16</v>
      </c>
      <c r="E43" s="35">
        <f t="shared" si="1"/>
        <v>0</v>
      </c>
      <c r="F43" s="36">
        <f t="shared" si="2"/>
        <v>0</v>
      </c>
      <c r="G43" s="35"/>
      <c r="H43" s="36"/>
      <c r="I43" s="35"/>
      <c r="J43" s="36"/>
      <c r="K43" s="35"/>
      <c r="L43" s="36"/>
      <c r="M43" s="35"/>
      <c r="N43" s="36"/>
      <c r="O43" s="35"/>
      <c r="P43" s="36"/>
      <c r="Q43" s="35"/>
      <c r="R43" s="36"/>
    </row>
    <row r="44" spans="1:18" ht="13.5" thickBot="1">
      <c r="A44" s="32"/>
      <c r="B44" s="47" t="s">
        <v>28</v>
      </c>
      <c r="C44" s="48"/>
      <c r="D44" s="33" t="s">
        <v>113</v>
      </c>
      <c r="E44" s="35">
        <f t="shared" si="1"/>
        <v>4</v>
      </c>
      <c r="F44" s="36">
        <f t="shared" si="2"/>
        <v>39.8</v>
      </c>
      <c r="G44" s="35"/>
      <c r="H44" s="36"/>
      <c r="I44" s="35">
        <v>4</v>
      </c>
      <c r="J44" s="36">
        <v>39.8</v>
      </c>
      <c r="K44" s="35"/>
      <c r="L44" s="36"/>
      <c r="M44" s="35"/>
      <c r="N44" s="36"/>
      <c r="O44" s="35"/>
      <c r="P44" s="36"/>
      <c r="Q44" s="35"/>
      <c r="R44" s="36"/>
    </row>
    <row r="45" spans="1:18" ht="13.5" thickBot="1">
      <c r="A45" s="32"/>
      <c r="B45" s="47" t="s">
        <v>112</v>
      </c>
      <c r="C45" s="48"/>
      <c r="D45" s="4" t="s">
        <v>113</v>
      </c>
      <c r="E45" s="35">
        <f t="shared" si="1"/>
        <v>0</v>
      </c>
      <c r="F45" s="36">
        <f t="shared" si="2"/>
        <v>0</v>
      </c>
      <c r="G45" s="35"/>
      <c r="H45" s="36"/>
      <c r="I45" s="35"/>
      <c r="J45" s="36"/>
      <c r="K45" s="35"/>
      <c r="L45" s="36"/>
      <c r="M45" s="35"/>
      <c r="N45" s="36"/>
      <c r="O45" s="35"/>
      <c r="P45" s="36"/>
      <c r="Q45" s="35"/>
      <c r="R45" s="36"/>
    </row>
    <row r="46" spans="1:18" ht="13.5" thickBot="1">
      <c r="A46" s="32"/>
      <c r="B46" s="47" t="s">
        <v>29</v>
      </c>
      <c r="C46" s="48"/>
      <c r="D46" s="11" t="s">
        <v>14</v>
      </c>
      <c r="E46" s="35">
        <f t="shared" si="1"/>
        <v>4</v>
      </c>
      <c r="F46" s="36">
        <f t="shared" si="2"/>
        <v>161</v>
      </c>
      <c r="G46" s="35"/>
      <c r="H46" s="36"/>
      <c r="I46" s="35">
        <v>4</v>
      </c>
      <c r="J46" s="36">
        <v>161</v>
      </c>
      <c r="K46" s="35"/>
      <c r="L46" s="36"/>
      <c r="M46" s="35"/>
      <c r="N46" s="36"/>
      <c r="O46" s="35"/>
      <c r="P46" s="36"/>
      <c r="Q46" s="35"/>
      <c r="R46" s="36"/>
    </row>
    <row r="47" spans="1:18" ht="13.5" thickBot="1">
      <c r="A47" s="32"/>
      <c r="B47" s="47" t="s">
        <v>30</v>
      </c>
      <c r="C47" s="48"/>
      <c r="D47" s="11" t="s">
        <v>16</v>
      </c>
      <c r="E47" s="35">
        <f t="shared" si="1"/>
        <v>0</v>
      </c>
      <c r="F47" s="36">
        <f t="shared" si="2"/>
        <v>0</v>
      </c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</row>
    <row r="48" spans="1:18" ht="13.5" thickBot="1">
      <c r="A48" s="32"/>
      <c r="B48" s="47" t="s">
        <v>31</v>
      </c>
      <c r="C48" s="48"/>
      <c r="D48" s="11" t="s">
        <v>16</v>
      </c>
      <c r="E48" s="35">
        <f t="shared" si="1"/>
        <v>0</v>
      </c>
      <c r="F48" s="36">
        <f t="shared" si="2"/>
        <v>0</v>
      </c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</row>
    <row r="49" spans="1:18" ht="13.5" thickBot="1">
      <c r="A49" s="32"/>
      <c r="B49" s="47" t="s">
        <v>32</v>
      </c>
      <c r="C49" s="48"/>
      <c r="D49" s="11" t="s">
        <v>16</v>
      </c>
      <c r="E49" s="35">
        <f t="shared" si="1"/>
        <v>0</v>
      </c>
      <c r="F49" s="36">
        <f t="shared" si="2"/>
        <v>0</v>
      </c>
      <c r="G49" s="35"/>
      <c r="H49" s="36"/>
      <c r="I49" s="35"/>
      <c r="J49" s="36"/>
      <c r="K49" s="35"/>
      <c r="L49" s="36"/>
      <c r="M49" s="35"/>
      <c r="N49" s="36"/>
      <c r="O49" s="35"/>
      <c r="P49" s="36"/>
      <c r="Q49" s="35"/>
      <c r="R49" s="36"/>
    </row>
    <row r="50" spans="1:18" ht="13.5" thickBot="1">
      <c r="A50" s="32"/>
      <c r="B50" s="47" t="s">
        <v>33</v>
      </c>
      <c r="C50" s="48"/>
      <c r="D50" s="11" t="s">
        <v>16</v>
      </c>
      <c r="E50" s="35">
        <f t="shared" si="1"/>
        <v>2</v>
      </c>
      <c r="F50" s="36">
        <f t="shared" si="2"/>
        <v>28</v>
      </c>
      <c r="G50" s="35"/>
      <c r="H50" s="36"/>
      <c r="I50" s="35"/>
      <c r="J50" s="36"/>
      <c r="K50" s="35"/>
      <c r="L50" s="36"/>
      <c r="M50" s="35"/>
      <c r="N50" s="36"/>
      <c r="O50" s="35"/>
      <c r="P50" s="36"/>
      <c r="Q50" s="35">
        <v>2</v>
      </c>
      <c r="R50" s="36">
        <v>28</v>
      </c>
    </row>
    <row r="51" spans="1:18" ht="13.5" thickBot="1">
      <c r="A51" s="32"/>
      <c r="B51" s="47" t="s">
        <v>34</v>
      </c>
      <c r="C51" s="48"/>
      <c r="D51" s="11" t="s">
        <v>35</v>
      </c>
      <c r="E51" s="35">
        <f t="shared" si="1"/>
        <v>9.5</v>
      </c>
      <c r="F51" s="36">
        <f t="shared" si="2"/>
        <v>116.6</v>
      </c>
      <c r="G51" s="35"/>
      <c r="H51" s="36"/>
      <c r="I51" s="35"/>
      <c r="J51" s="36"/>
      <c r="K51" s="35">
        <v>9.5</v>
      </c>
      <c r="L51" s="36">
        <v>116.6</v>
      </c>
      <c r="M51" s="35"/>
      <c r="N51" s="36"/>
      <c r="O51" s="35"/>
      <c r="P51" s="36"/>
      <c r="Q51" s="35"/>
      <c r="R51" s="36"/>
    </row>
    <row r="52" spans="1:18" ht="13.5" thickBot="1">
      <c r="A52" s="32"/>
      <c r="B52" s="47" t="s">
        <v>36</v>
      </c>
      <c r="C52" s="48"/>
      <c r="D52" s="11" t="s">
        <v>113</v>
      </c>
      <c r="E52" s="35">
        <f t="shared" si="1"/>
        <v>3</v>
      </c>
      <c r="F52" s="36">
        <f t="shared" si="2"/>
        <v>37.2</v>
      </c>
      <c r="G52" s="35"/>
      <c r="H52" s="36"/>
      <c r="I52" s="35">
        <v>3</v>
      </c>
      <c r="J52" s="36">
        <v>37.2</v>
      </c>
      <c r="K52" s="35"/>
      <c r="L52" s="36"/>
      <c r="M52" s="35"/>
      <c r="N52" s="36"/>
      <c r="O52" s="35"/>
      <c r="P52" s="36"/>
      <c r="Q52" s="35"/>
      <c r="R52" s="36"/>
    </row>
    <row r="53" spans="1:18" ht="13.5" thickBot="1">
      <c r="A53" s="32"/>
      <c r="B53" s="47" t="s">
        <v>37</v>
      </c>
      <c r="C53" s="48"/>
      <c r="D53" s="11" t="s">
        <v>35</v>
      </c>
      <c r="E53" s="35">
        <f t="shared" si="1"/>
        <v>0</v>
      </c>
      <c r="F53" s="36">
        <f t="shared" si="2"/>
        <v>0</v>
      </c>
      <c r="G53" s="35"/>
      <c r="H53" s="36"/>
      <c r="I53" s="35"/>
      <c r="J53" s="36"/>
      <c r="K53" s="35"/>
      <c r="L53" s="36"/>
      <c r="M53" s="35"/>
      <c r="N53" s="36"/>
      <c r="O53" s="35"/>
      <c r="P53" s="36"/>
      <c r="Q53" s="35"/>
      <c r="R53" s="36"/>
    </row>
    <row r="54" spans="1:18" ht="13.5" thickBot="1">
      <c r="A54" s="32"/>
      <c r="B54" s="100" t="s">
        <v>38</v>
      </c>
      <c r="C54" s="50"/>
      <c r="D54" s="4"/>
      <c r="E54" s="35">
        <f t="shared" si="1"/>
        <v>0</v>
      </c>
      <c r="F54" s="36">
        <f t="shared" si="2"/>
        <v>0</v>
      </c>
      <c r="G54" s="35"/>
      <c r="H54" s="36"/>
      <c r="I54" s="35"/>
      <c r="J54" s="36"/>
      <c r="K54" s="35"/>
      <c r="L54" s="36"/>
      <c r="M54" s="35"/>
      <c r="N54" s="36"/>
      <c r="O54" s="35"/>
      <c r="P54" s="36"/>
      <c r="Q54" s="35"/>
      <c r="R54" s="36"/>
    </row>
    <row r="55" spans="1:18" ht="13.5" thickBot="1">
      <c r="A55" s="34"/>
      <c r="B55" s="47" t="s">
        <v>39</v>
      </c>
      <c r="C55" s="48"/>
      <c r="D55" s="11" t="s">
        <v>111</v>
      </c>
      <c r="E55" s="35">
        <f t="shared" si="1"/>
        <v>4</v>
      </c>
      <c r="F55" s="36">
        <f t="shared" si="2"/>
        <v>63.96</v>
      </c>
      <c r="G55" s="35"/>
      <c r="H55" s="36"/>
      <c r="I55" s="35"/>
      <c r="J55" s="36"/>
      <c r="K55" s="35">
        <v>2</v>
      </c>
      <c r="L55" s="36">
        <v>31.96</v>
      </c>
      <c r="M55" s="35"/>
      <c r="N55" s="36"/>
      <c r="O55" s="35">
        <v>2</v>
      </c>
      <c r="P55" s="36">
        <v>32</v>
      </c>
      <c r="Q55" s="35"/>
      <c r="R55" s="36"/>
    </row>
    <row r="56" spans="1:18" ht="13.5" thickBot="1">
      <c r="A56" s="34"/>
      <c r="B56" s="47" t="s">
        <v>41</v>
      </c>
      <c r="C56" s="48"/>
      <c r="D56" s="11" t="s">
        <v>42</v>
      </c>
      <c r="E56" s="35">
        <f t="shared" si="1"/>
        <v>0</v>
      </c>
      <c r="F56" s="36">
        <f t="shared" si="2"/>
        <v>0</v>
      </c>
      <c r="G56" s="35"/>
      <c r="H56" s="36"/>
      <c r="I56" s="35"/>
      <c r="J56" s="36"/>
      <c r="K56" s="35"/>
      <c r="L56" s="36"/>
      <c r="M56" s="35"/>
      <c r="N56" s="36"/>
      <c r="O56" s="35"/>
      <c r="P56" s="36"/>
      <c r="Q56" s="35"/>
      <c r="R56" s="36"/>
    </row>
    <row r="57" spans="1:18" ht="13.5" thickBot="1">
      <c r="A57" s="32"/>
      <c r="B57" s="49" t="s">
        <v>43</v>
      </c>
      <c r="C57" s="50"/>
      <c r="D57" s="4" t="s">
        <v>42</v>
      </c>
      <c r="E57" s="35">
        <f t="shared" si="1"/>
        <v>1.112</v>
      </c>
      <c r="F57" s="36">
        <f t="shared" si="2"/>
        <v>84.42</v>
      </c>
      <c r="G57" s="35"/>
      <c r="H57" s="36"/>
      <c r="I57" s="35"/>
      <c r="J57" s="36"/>
      <c r="K57" s="35">
        <v>0.612</v>
      </c>
      <c r="L57" s="36">
        <v>46.42</v>
      </c>
      <c r="M57" s="35"/>
      <c r="N57" s="36"/>
      <c r="O57" s="35">
        <v>0.5</v>
      </c>
      <c r="P57" s="36">
        <v>38</v>
      </c>
      <c r="Q57" s="35"/>
      <c r="R57" s="36"/>
    </row>
    <row r="58" spans="1:18" ht="13.5" thickBot="1">
      <c r="A58" s="34"/>
      <c r="B58" s="47" t="s">
        <v>44</v>
      </c>
      <c r="C58" s="48"/>
      <c r="D58" s="11" t="s">
        <v>45</v>
      </c>
      <c r="E58" s="35">
        <f aca="true" t="shared" si="3" ref="E58:E89">G58+I58+K58+M58+O58+Q58</f>
        <v>0</v>
      </c>
      <c r="F58" s="36">
        <f aca="true" t="shared" si="4" ref="F58:F89">H58+J58+L58+N58+P58+R58</f>
        <v>0</v>
      </c>
      <c r="G58" s="35"/>
      <c r="H58" s="36"/>
      <c r="I58" s="35"/>
      <c r="J58" s="36"/>
      <c r="K58" s="35"/>
      <c r="L58" s="36"/>
      <c r="M58" s="35"/>
      <c r="N58" s="36"/>
      <c r="O58" s="35"/>
      <c r="P58" s="36"/>
      <c r="Q58" s="35"/>
      <c r="R58" s="36"/>
    </row>
    <row r="59" spans="1:18" ht="13.5" thickBot="1">
      <c r="A59" s="32"/>
      <c r="B59" s="49" t="s">
        <v>46</v>
      </c>
      <c r="C59" s="50"/>
      <c r="D59" s="4" t="s">
        <v>40</v>
      </c>
      <c r="E59" s="35">
        <f t="shared" si="3"/>
        <v>5</v>
      </c>
      <c r="F59" s="36">
        <f t="shared" si="4"/>
        <v>25.5</v>
      </c>
      <c r="G59" s="35"/>
      <c r="H59" s="36"/>
      <c r="I59" s="35">
        <v>5</v>
      </c>
      <c r="J59" s="36">
        <v>25.5</v>
      </c>
      <c r="K59" s="35"/>
      <c r="L59" s="36"/>
      <c r="M59" s="35"/>
      <c r="N59" s="36"/>
      <c r="O59" s="35"/>
      <c r="P59" s="36"/>
      <c r="Q59" s="35"/>
      <c r="R59" s="36"/>
    </row>
    <row r="60" spans="1:18" ht="16.5" thickBot="1">
      <c r="A60" s="34"/>
      <c r="B60" s="46"/>
      <c r="C60" s="39"/>
      <c r="D60" s="11"/>
      <c r="E60" s="35">
        <f t="shared" si="3"/>
        <v>0</v>
      </c>
      <c r="F60" s="36">
        <f t="shared" si="4"/>
        <v>0</v>
      </c>
      <c r="G60" s="35"/>
      <c r="H60" s="36"/>
      <c r="I60" s="35"/>
      <c r="J60" s="36"/>
      <c r="K60" s="35"/>
      <c r="L60" s="36"/>
      <c r="M60" s="35"/>
      <c r="N60" s="36"/>
      <c r="O60" s="35"/>
      <c r="P60" s="36"/>
      <c r="Q60" s="35"/>
      <c r="R60" s="36"/>
    </row>
    <row r="61" spans="1:18" ht="13.5" thickBot="1">
      <c r="A61" s="32"/>
      <c r="B61" s="44" t="s">
        <v>47</v>
      </c>
      <c r="C61" s="45"/>
      <c r="D61" s="6" t="s">
        <v>40</v>
      </c>
      <c r="E61" s="35">
        <f t="shared" si="3"/>
        <v>0</v>
      </c>
      <c r="F61" s="36">
        <f t="shared" si="4"/>
        <v>0</v>
      </c>
      <c r="G61" s="35"/>
      <c r="H61" s="36"/>
      <c r="I61" s="35"/>
      <c r="J61" s="36"/>
      <c r="K61" s="35"/>
      <c r="L61" s="36"/>
      <c r="M61" s="35"/>
      <c r="N61" s="36"/>
      <c r="O61" s="35"/>
      <c r="P61" s="36"/>
      <c r="Q61" s="35"/>
      <c r="R61" s="36"/>
    </row>
    <row r="62" spans="1:18" ht="13.5" thickBot="1">
      <c r="A62" s="34"/>
      <c r="B62" s="47" t="s">
        <v>48</v>
      </c>
      <c r="C62" s="48"/>
      <c r="D62" s="11" t="s">
        <v>42</v>
      </c>
      <c r="E62" s="35">
        <f t="shared" si="3"/>
        <v>1.6</v>
      </c>
      <c r="F62" s="36">
        <f t="shared" si="4"/>
        <v>15.8</v>
      </c>
      <c r="G62" s="35"/>
      <c r="H62" s="36"/>
      <c r="I62" s="35">
        <v>1.6</v>
      </c>
      <c r="J62" s="36">
        <v>15.8</v>
      </c>
      <c r="K62" s="35"/>
      <c r="L62" s="36"/>
      <c r="M62" s="35"/>
      <c r="N62" s="36"/>
      <c r="O62" s="35"/>
      <c r="P62" s="36"/>
      <c r="Q62" s="35"/>
      <c r="R62" s="36"/>
    </row>
    <row r="63" spans="1:18" ht="13.5" thickBot="1">
      <c r="A63" s="32"/>
      <c r="B63" s="49" t="s">
        <v>49</v>
      </c>
      <c r="C63" s="50"/>
      <c r="D63" s="4" t="s">
        <v>42</v>
      </c>
      <c r="E63" s="35">
        <f t="shared" si="3"/>
        <v>0</v>
      </c>
      <c r="F63" s="36">
        <f t="shared" si="4"/>
        <v>0</v>
      </c>
      <c r="G63" s="35"/>
      <c r="H63" s="36"/>
      <c r="I63" s="35"/>
      <c r="J63" s="36"/>
      <c r="K63" s="35"/>
      <c r="L63" s="36"/>
      <c r="M63" s="35"/>
      <c r="N63" s="36"/>
      <c r="O63" s="35"/>
      <c r="P63" s="36"/>
      <c r="Q63" s="35"/>
      <c r="R63" s="36"/>
    </row>
    <row r="64" spans="1:18" ht="13.5" thickBot="1">
      <c r="A64" s="34"/>
      <c r="B64" s="47" t="s">
        <v>50</v>
      </c>
      <c r="C64" s="48"/>
      <c r="D64" s="11" t="s">
        <v>42</v>
      </c>
      <c r="E64" s="35">
        <f t="shared" si="3"/>
        <v>0</v>
      </c>
      <c r="F64" s="36">
        <f t="shared" si="4"/>
        <v>0</v>
      </c>
      <c r="G64" s="35"/>
      <c r="H64" s="36"/>
      <c r="I64" s="35"/>
      <c r="J64" s="36"/>
      <c r="K64" s="35"/>
      <c r="L64" s="36"/>
      <c r="M64" s="35"/>
      <c r="N64" s="36"/>
      <c r="O64" s="35"/>
      <c r="P64" s="36"/>
      <c r="Q64" s="35"/>
      <c r="R64" s="36"/>
    </row>
    <row r="65" spans="1:18" ht="13.5" thickBot="1">
      <c r="A65" s="32"/>
      <c r="B65" s="49" t="s">
        <v>51</v>
      </c>
      <c r="C65" s="50"/>
      <c r="D65" s="11" t="s">
        <v>42</v>
      </c>
      <c r="E65" s="35">
        <f t="shared" si="3"/>
        <v>0</v>
      </c>
      <c r="F65" s="36">
        <f t="shared" si="4"/>
        <v>0</v>
      </c>
      <c r="G65" s="35"/>
      <c r="H65" s="36"/>
      <c r="I65" s="35"/>
      <c r="J65" s="36"/>
      <c r="K65" s="35"/>
      <c r="L65" s="36"/>
      <c r="M65" s="35"/>
      <c r="N65" s="36"/>
      <c r="O65" s="35"/>
      <c r="P65" s="36"/>
      <c r="Q65" s="35"/>
      <c r="R65" s="36"/>
    </row>
    <row r="66" spans="1:18" ht="13.5" thickBot="1">
      <c r="A66" s="34"/>
      <c r="B66" s="47" t="s">
        <v>109</v>
      </c>
      <c r="C66" s="48"/>
      <c r="D66" s="4" t="s">
        <v>42</v>
      </c>
      <c r="E66" s="35">
        <f t="shared" si="3"/>
        <v>1.4</v>
      </c>
      <c r="F66" s="36">
        <f t="shared" si="4"/>
        <v>11.6</v>
      </c>
      <c r="G66" s="35"/>
      <c r="H66" s="36"/>
      <c r="I66" s="35">
        <v>1.4</v>
      </c>
      <c r="J66" s="36">
        <v>11.6</v>
      </c>
      <c r="K66" s="35"/>
      <c r="L66" s="36"/>
      <c r="M66" s="35"/>
      <c r="N66" s="36"/>
      <c r="O66" s="35"/>
      <c r="P66" s="36"/>
      <c r="Q66" s="35"/>
      <c r="R66" s="36"/>
    </row>
    <row r="67" spans="1:18" ht="13.5" thickBot="1">
      <c r="A67" s="32"/>
      <c r="B67" s="44" t="s">
        <v>52</v>
      </c>
      <c r="C67" s="45"/>
      <c r="D67" s="6" t="s">
        <v>40</v>
      </c>
      <c r="E67" s="35">
        <f t="shared" si="3"/>
        <v>1.6</v>
      </c>
      <c r="F67" s="36">
        <f t="shared" si="4"/>
        <v>18.1</v>
      </c>
      <c r="G67" s="35"/>
      <c r="H67" s="36"/>
      <c r="I67" s="35">
        <v>1.6</v>
      </c>
      <c r="J67" s="36">
        <v>18.1</v>
      </c>
      <c r="K67" s="35"/>
      <c r="L67" s="36"/>
      <c r="M67" s="35"/>
      <c r="N67" s="36"/>
      <c r="O67" s="35"/>
      <c r="P67" s="36"/>
      <c r="Q67" s="35"/>
      <c r="R67" s="36"/>
    </row>
    <row r="68" spans="1:18" ht="13.5" thickBot="1">
      <c r="A68" s="34"/>
      <c r="B68" s="47" t="s">
        <v>53</v>
      </c>
      <c r="C68" s="48"/>
      <c r="D68" s="11" t="s">
        <v>42</v>
      </c>
      <c r="E68" s="35">
        <f t="shared" si="3"/>
        <v>0</v>
      </c>
      <c r="F68" s="36">
        <f t="shared" si="4"/>
        <v>0</v>
      </c>
      <c r="G68" s="35"/>
      <c r="H68" s="36"/>
      <c r="I68" s="35"/>
      <c r="J68" s="36"/>
      <c r="K68" s="35"/>
      <c r="L68" s="36"/>
      <c r="M68" s="35"/>
      <c r="N68" s="36"/>
      <c r="O68" s="35"/>
      <c r="P68" s="36"/>
      <c r="Q68" s="35"/>
      <c r="R68" s="36"/>
    </row>
    <row r="69" spans="1:18" ht="27" customHeight="1" thickBot="1">
      <c r="A69" s="32"/>
      <c r="B69" s="49" t="s">
        <v>54</v>
      </c>
      <c r="C69" s="50"/>
      <c r="D69" s="4" t="s">
        <v>42</v>
      </c>
      <c r="E69" s="35">
        <f t="shared" si="3"/>
        <v>0</v>
      </c>
      <c r="F69" s="36">
        <f t="shared" si="4"/>
        <v>0</v>
      </c>
      <c r="G69" s="35"/>
      <c r="H69" s="36"/>
      <c r="I69" s="35"/>
      <c r="J69" s="36"/>
      <c r="K69" s="35"/>
      <c r="L69" s="36"/>
      <c r="M69" s="35"/>
      <c r="N69" s="36"/>
      <c r="O69" s="35"/>
      <c r="P69" s="36"/>
      <c r="Q69" s="35"/>
      <c r="R69" s="36"/>
    </row>
    <row r="70" spans="1:18" ht="13.5" thickBot="1">
      <c r="A70" s="34"/>
      <c r="B70" s="47" t="s">
        <v>55</v>
      </c>
      <c r="C70" s="48"/>
      <c r="D70" s="11" t="s">
        <v>42</v>
      </c>
      <c r="E70" s="35">
        <f t="shared" si="3"/>
        <v>2</v>
      </c>
      <c r="F70" s="36">
        <f t="shared" si="4"/>
        <v>18.6</v>
      </c>
      <c r="G70" s="35"/>
      <c r="H70" s="36"/>
      <c r="I70" s="35">
        <v>2</v>
      </c>
      <c r="J70" s="36">
        <v>18.6</v>
      </c>
      <c r="K70" s="35"/>
      <c r="L70" s="36"/>
      <c r="M70" s="35"/>
      <c r="N70" s="36"/>
      <c r="O70" s="35"/>
      <c r="P70" s="36"/>
      <c r="Q70" s="35"/>
      <c r="R70" s="36"/>
    </row>
    <row r="71" spans="1:18" ht="13.5" thickBot="1">
      <c r="A71" s="32"/>
      <c r="B71" s="49" t="s">
        <v>56</v>
      </c>
      <c r="C71" s="50"/>
      <c r="D71" s="4" t="s">
        <v>42</v>
      </c>
      <c r="E71" s="35">
        <f t="shared" si="3"/>
        <v>0</v>
      </c>
      <c r="F71" s="36">
        <f t="shared" si="4"/>
        <v>0</v>
      </c>
      <c r="G71" s="35"/>
      <c r="H71" s="36"/>
      <c r="I71" s="35"/>
      <c r="J71" s="36"/>
      <c r="K71" s="35"/>
      <c r="L71" s="36"/>
      <c r="M71" s="35"/>
      <c r="N71" s="36"/>
      <c r="O71" s="35"/>
      <c r="P71" s="36"/>
      <c r="Q71" s="35"/>
      <c r="R71" s="36"/>
    </row>
    <row r="72" spans="1:18" ht="13.5" thickBot="1">
      <c r="A72" s="34"/>
      <c r="B72" s="47" t="s">
        <v>57</v>
      </c>
      <c r="C72" s="48"/>
      <c r="D72" s="11" t="s">
        <v>42</v>
      </c>
      <c r="E72" s="35">
        <f t="shared" si="3"/>
        <v>0.8</v>
      </c>
      <c r="F72" s="36">
        <f t="shared" si="4"/>
        <v>5.25</v>
      </c>
      <c r="G72" s="35"/>
      <c r="H72" s="36"/>
      <c r="I72" s="35">
        <v>0.8</v>
      </c>
      <c r="J72" s="36">
        <v>5.25</v>
      </c>
      <c r="K72" s="35"/>
      <c r="L72" s="36"/>
      <c r="M72" s="35"/>
      <c r="N72" s="36"/>
      <c r="O72" s="35"/>
      <c r="P72" s="36"/>
      <c r="Q72" s="35"/>
      <c r="R72" s="36"/>
    </row>
    <row r="73" spans="1:18" ht="13.5" thickBot="1">
      <c r="A73" s="32"/>
      <c r="B73" s="49" t="s">
        <v>58</v>
      </c>
      <c r="C73" s="50"/>
      <c r="D73" s="4" t="s">
        <v>42</v>
      </c>
      <c r="E73" s="35">
        <f t="shared" si="3"/>
        <v>0</v>
      </c>
      <c r="F73" s="36">
        <f t="shared" si="4"/>
        <v>0</v>
      </c>
      <c r="G73" s="35"/>
      <c r="H73" s="36"/>
      <c r="I73" s="35"/>
      <c r="J73" s="36"/>
      <c r="K73" s="35"/>
      <c r="L73" s="36"/>
      <c r="M73" s="35"/>
      <c r="N73" s="36"/>
      <c r="O73" s="35"/>
      <c r="P73" s="36"/>
      <c r="Q73" s="35"/>
      <c r="R73" s="36"/>
    </row>
    <row r="74" spans="1:18" ht="13.5" thickBot="1">
      <c r="A74" s="34"/>
      <c r="B74" s="47" t="s">
        <v>59</v>
      </c>
      <c r="C74" s="48"/>
      <c r="D74" s="11" t="s">
        <v>42</v>
      </c>
      <c r="E74" s="35">
        <f t="shared" si="3"/>
        <v>0</v>
      </c>
      <c r="F74" s="36">
        <f t="shared" si="4"/>
        <v>0</v>
      </c>
      <c r="G74" s="35"/>
      <c r="H74" s="36"/>
      <c r="I74" s="35"/>
      <c r="J74" s="36"/>
      <c r="K74" s="35"/>
      <c r="L74" s="36"/>
      <c r="M74" s="35"/>
      <c r="N74" s="36"/>
      <c r="O74" s="35"/>
      <c r="P74" s="36"/>
      <c r="Q74" s="35"/>
      <c r="R74" s="36"/>
    </row>
    <row r="75" spans="1:18" ht="13.5" thickBot="1">
      <c r="A75" s="32"/>
      <c r="B75" s="49" t="s">
        <v>60</v>
      </c>
      <c r="C75" s="50"/>
      <c r="D75" s="4" t="s">
        <v>42</v>
      </c>
      <c r="E75" s="35">
        <f t="shared" si="3"/>
        <v>8</v>
      </c>
      <c r="F75" s="36">
        <f t="shared" si="4"/>
        <v>89</v>
      </c>
      <c r="G75" s="35"/>
      <c r="H75" s="36"/>
      <c r="I75" s="35">
        <v>8</v>
      </c>
      <c r="J75" s="36">
        <v>89</v>
      </c>
      <c r="K75" s="35"/>
      <c r="L75" s="36"/>
      <c r="M75" s="35"/>
      <c r="N75" s="36"/>
      <c r="O75" s="35"/>
      <c r="P75" s="36"/>
      <c r="Q75" s="35"/>
      <c r="R75" s="36"/>
    </row>
    <row r="76" spans="1:18" ht="16.5" thickBot="1">
      <c r="A76" s="34"/>
      <c r="B76" s="46"/>
      <c r="C76" s="39"/>
      <c r="D76" s="11"/>
      <c r="E76" s="35">
        <f t="shared" si="3"/>
        <v>0</v>
      </c>
      <c r="F76" s="36">
        <f t="shared" si="4"/>
        <v>0</v>
      </c>
      <c r="G76" s="35"/>
      <c r="H76" s="36"/>
      <c r="I76" s="35"/>
      <c r="J76" s="36"/>
      <c r="K76" s="35"/>
      <c r="L76" s="36"/>
      <c r="M76" s="35"/>
      <c r="N76" s="36"/>
      <c r="O76" s="35"/>
      <c r="P76" s="36"/>
      <c r="Q76" s="35"/>
      <c r="R76" s="36"/>
    </row>
    <row r="77" spans="1:18" ht="13.5" thickBot="1">
      <c r="A77" s="32"/>
      <c r="B77" s="44" t="s">
        <v>61</v>
      </c>
      <c r="C77" s="45"/>
      <c r="D77" s="6" t="s">
        <v>40</v>
      </c>
      <c r="E77" s="35">
        <f t="shared" si="3"/>
        <v>0</v>
      </c>
      <c r="F77" s="36">
        <f t="shared" si="4"/>
        <v>0</v>
      </c>
      <c r="G77" s="35"/>
      <c r="H77" s="36"/>
      <c r="I77" s="35"/>
      <c r="J77" s="36"/>
      <c r="K77" s="35"/>
      <c r="L77" s="36"/>
      <c r="M77" s="35"/>
      <c r="N77" s="36"/>
      <c r="O77" s="35"/>
      <c r="P77" s="36"/>
      <c r="Q77" s="35"/>
      <c r="R77" s="36"/>
    </row>
    <row r="78" spans="1:18" ht="13.5" thickBot="1">
      <c r="A78" s="34"/>
      <c r="B78" s="47" t="s">
        <v>62</v>
      </c>
      <c r="C78" s="48"/>
      <c r="D78" s="11" t="s">
        <v>42</v>
      </c>
      <c r="E78" s="35">
        <f t="shared" si="3"/>
        <v>0</v>
      </c>
      <c r="F78" s="36">
        <f t="shared" si="4"/>
        <v>0</v>
      </c>
      <c r="G78" s="35"/>
      <c r="H78" s="36"/>
      <c r="I78" s="35"/>
      <c r="J78" s="36"/>
      <c r="K78" s="35"/>
      <c r="L78" s="36"/>
      <c r="M78" s="35"/>
      <c r="N78" s="36"/>
      <c r="O78" s="35"/>
      <c r="P78" s="36"/>
      <c r="Q78" s="35"/>
      <c r="R78" s="36"/>
    </row>
    <row r="79" spans="1:18" ht="16.5" thickBot="1">
      <c r="A79" s="32"/>
      <c r="B79" s="101"/>
      <c r="C79" s="102"/>
      <c r="D79" s="4"/>
      <c r="E79" s="35">
        <f t="shared" si="3"/>
        <v>0</v>
      </c>
      <c r="F79" s="36">
        <f t="shared" si="4"/>
        <v>0</v>
      </c>
      <c r="G79" s="35"/>
      <c r="H79" s="36"/>
      <c r="I79" s="35"/>
      <c r="J79" s="36"/>
      <c r="K79" s="35"/>
      <c r="L79" s="36"/>
      <c r="M79" s="35"/>
      <c r="N79" s="36"/>
      <c r="O79" s="35"/>
      <c r="P79" s="36"/>
      <c r="Q79" s="35"/>
      <c r="R79" s="36"/>
    </row>
    <row r="80" spans="1:18" ht="13.5" thickBot="1">
      <c r="A80" s="32"/>
      <c r="B80" s="44" t="s">
        <v>63</v>
      </c>
      <c r="C80" s="45"/>
      <c r="D80" s="6" t="s">
        <v>40</v>
      </c>
      <c r="E80" s="35">
        <f t="shared" si="3"/>
        <v>0</v>
      </c>
      <c r="F80" s="36">
        <f t="shared" si="4"/>
        <v>0</v>
      </c>
      <c r="G80" s="35"/>
      <c r="H80" s="36"/>
      <c r="I80" s="35"/>
      <c r="J80" s="36"/>
      <c r="K80" s="35"/>
      <c r="L80" s="36"/>
      <c r="M80" s="35"/>
      <c r="N80" s="36"/>
      <c r="O80" s="35"/>
      <c r="P80" s="36"/>
      <c r="Q80" s="35"/>
      <c r="R80" s="36"/>
    </row>
    <row r="81" spans="1:18" ht="13.5" thickBot="1">
      <c r="A81" s="34"/>
      <c r="B81" s="47" t="s">
        <v>64</v>
      </c>
      <c r="C81" s="48"/>
      <c r="D81" s="11" t="s">
        <v>42</v>
      </c>
      <c r="E81" s="35">
        <f t="shared" si="3"/>
        <v>0</v>
      </c>
      <c r="F81" s="36">
        <f t="shared" si="4"/>
        <v>0</v>
      </c>
      <c r="G81" s="35"/>
      <c r="H81" s="36"/>
      <c r="I81" s="35"/>
      <c r="J81" s="36"/>
      <c r="K81" s="35"/>
      <c r="L81" s="36"/>
      <c r="M81" s="35"/>
      <c r="N81" s="36"/>
      <c r="O81" s="35"/>
      <c r="P81" s="36"/>
      <c r="Q81" s="35"/>
      <c r="R81" s="36"/>
    </row>
    <row r="82" spans="1:18" ht="16.5" thickBot="1">
      <c r="A82" s="32"/>
      <c r="B82" s="101"/>
      <c r="C82" s="102"/>
      <c r="D82" s="4"/>
      <c r="E82" s="35">
        <f t="shared" si="3"/>
        <v>0</v>
      </c>
      <c r="F82" s="36">
        <f t="shared" si="4"/>
        <v>0</v>
      </c>
      <c r="G82" s="35"/>
      <c r="H82" s="36"/>
      <c r="I82" s="35"/>
      <c r="J82" s="36"/>
      <c r="K82" s="35"/>
      <c r="L82" s="36"/>
      <c r="M82" s="35"/>
      <c r="N82" s="36"/>
      <c r="O82" s="35"/>
      <c r="P82" s="36"/>
      <c r="Q82" s="35"/>
      <c r="R82" s="36"/>
    </row>
    <row r="83" spans="1:18" ht="13.5" thickBot="1">
      <c r="A83" s="32"/>
      <c r="B83" s="44" t="s">
        <v>65</v>
      </c>
      <c r="C83" s="45"/>
      <c r="D83" s="6" t="s">
        <v>40</v>
      </c>
      <c r="E83" s="35">
        <f t="shared" si="3"/>
        <v>0</v>
      </c>
      <c r="F83" s="36">
        <f t="shared" si="4"/>
        <v>0</v>
      </c>
      <c r="G83" s="35"/>
      <c r="H83" s="36"/>
      <c r="I83" s="35"/>
      <c r="J83" s="36"/>
      <c r="K83" s="35"/>
      <c r="L83" s="36"/>
      <c r="M83" s="35"/>
      <c r="N83" s="36"/>
      <c r="O83" s="35"/>
      <c r="P83" s="36"/>
      <c r="Q83" s="35"/>
      <c r="R83" s="36"/>
    </row>
    <row r="84" spans="1:18" ht="16.5" thickBot="1">
      <c r="A84" s="34"/>
      <c r="B84" s="46"/>
      <c r="C84" s="39"/>
      <c r="D84" s="11"/>
      <c r="E84" s="35">
        <f t="shared" si="3"/>
        <v>0</v>
      </c>
      <c r="F84" s="36">
        <f t="shared" si="4"/>
        <v>0</v>
      </c>
      <c r="G84" s="35"/>
      <c r="H84" s="36"/>
      <c r="I84" s="35"/>
      <c r="J84" s="36"/>
      <c r="K84" s="35"/>
      <c r="L84" s="36"/>
      <c r="M84" s="35"/>
      <c r="N84" s="36"/>
      <c r="O84" s="35"/>
      <c r="P84" s="36"/>
      <c r="Q84" s="35"/>
      <c r="R84" s="36"/>
    </row>
    <row r="85" spans="1:18" ht="13.5" thickBot="1">
      <c r="A85" s="32"/>
      <c r="B85" s="44" t="s">
        <v>66</v>
      </c>
      <c r="C85" s="45"/>
      <c r="D85" s="6" t="s">
        <v>40</v>
      </c>
      <c r="E85" s="35">
        <f t="shared" si="3"/>
        <v>3.3</v>
      </c>
      <c r="F85" s="36">
        <f t="shared" si="4"/>
        <v>51.98</v>
      </c>
      <c r="G85" s="35"/>
      <c r="H85" s="36"/>
      <c r="I85" s="35">
        <v>3.3</v>
      </c>
      <c r="J85" s="36">
        <v>51.98</v>
      </c>
      <c r="K85" s="35"/>
      <c r="L85" s="36"/>
      <c r="M85" s="35"/>
      <c r="N85" s="36"/>
      <c r="O85" s="35"/>
      <c r="P85" s="36"/>
      <c r="Q85" s="35"/>
      <c r="R85" s="36"/>
    </row>
    <row r="86" spans="1:18" ht="16.5" thickBot="1">
      <c r="A86" s="34"/>
      <c r="B86" s="46"/>
      <c r="C86" s="39"/>
      <c r="D86" s="11"/>
      <c r="E86" s="35">
        <f t="shared" si="3"/>
        <v>0</v>
      </c>
      <c r="F86" s="36">
        <f t="shared" si="4"/>
        <v>0</v>
      </c>
      <c r="G86" s="35"/>
      <c r="H86" s="36"/>
      <c r="I86" s="35"/>
      <c r="J86" s="36"/>
      <c r="K86" s="35"/>
      <c r="L86" s="36"/>
      <c r="M86" s="35"/>
      <c r="N86" s="36"/>
      <c r="O86" s="35"/>
      <c r="P86" s="36"/>
      <c r="Q86" s="35"/>
      <c r="R86" s="36"/>
    </row>
    <row r="87" spans="1:18" ht="13.5" thickBot="1">
      <c r="A87" s="34"/>
      <c r="B87" s="44" t="s">
        <v>67</v>
      </c>
      <c r="C87" s="45"/>
      <c r="D87" s="6" t="s">
        <v>40</v>
      </c>
      <c r="E87" s="35">
        <f t="shared" si="3"/>
        <v>0</v>
      </c>
      <c r="F87" s="36">
        <f t="shared" si="4"/>
        <v>0</v>
      </c>
      <c r="G87" s="35"/>
      <c r="H87" s="36"/>
      <c r="I87" s="35"/>
      <c r="J87" s="36"/>
      <c r="K87" s="35"/>
      <c r="L87" s="36"/>
      <c r="M87" s="35"/>
      <c r="N87" s="36"/>
      <c r="O87" s="35"/>
      <c r="P87" s="36"/>
      <c r="Q87" s="35"/>
      <c r="R87" s="36"/>
    </row>
    <row r="88" spans="1:18" ht="13.5" thickBot="1">
      <c r="A88" s="34"/>
      <c r="B88" s="47" t="s">
        <v>110</v>
      </c>
      <c r="C88" s="48"/>
      <c r="D88" s="11" t="s">
        <v>111</v>
      </c>
      <c r="E88" s="35">
        <f t="shared" si="3"/>
        <v>10</v>
      </c>
      <c r="F88" s="36">
        <f t="shared" si="4"/>
        <v>165</v>
      </c>
      <c r="G88" s="35"/>
      <c r="H88" s="36"/>
      <c r="I88" s="35">
        <v>10</v>
      </c>
      <c r="J88" s="36">
        <v>165</v>
      </c>
      <c r="K88" s="35"/>
      <c r="L88" s="36"/>
      <c r="M88" s="35"/>
      <c r="N88" s="36"/>
      <c r="O88" s="35"/>
      <c r="P88" s="36"/>
      <c r="Q88" s="35"/>
      <c r="R88" s="36"/>
    </row>
    <row r="89" spans="1:18" ht="16.5" thickBot="1">
      <c r="A89" s="34"/>
      <c r="B89" s="46"/>
      <c r="C89" s="39"/>
      <c r="D89" s="5"/>
      <c r="E89" s="35">
        <f t="shared" si="3"/>
        <v>0</v>
      </c>
      <c r="F89" s="36">
        <f t="shared" si="4"/>
        <v>0</v>
      </c>
      <c r="G89" s="35"/>
      <c r="H89" s="36"/>
      <c r="I89" s="35"/>
      <c r="J89" s="36"/>
      <c r="K89" s="35"/>
      <c r="L89" s="36"/>
      <c r="M89" s="35"/>
      <c r="N89" s="36"/>
      <c r="O89" s="35"/>
      <c r="P89" s="36"/>
      <c r="Q89" s="35"/>
      <c r="R89" s="36"/>
    </row>
    <row r="90" spans="1:18" ht="13.5" thickBot="1">
      <c r="A90" s="34"/>
      <c r="B90" s="47" t="s">
        <v>101</v>
      </c>
      <c r="C90" s="48"/>
      <c r="D90" s="4" t="s">
        <v>40</v>
      </c>
      <c r="E90" s="35">
        <f aca="true" t="shared" si="5" ref="E90:E121">G90+I90+K90+M90+O90+Q90</f>
        <v>12</v>
      </c>
      <c r="F90" s="36">
        <f aca="true" t="shared" si="6" ref="F90:F121">H90+J90+L90+N90+P90+R90</f>
        <v>36</v>
      </c>
      <c r="G90" s="35"/>
      <c r="H90" s="36"/>
      <c r="I90" s="35"/>
      <c r="J90" s="36"/>
      <c r="K90" s="35"/>
      <c r="L90" s="36"/>
      <c r="M90" s="35"/>
      <c r="N90" s="36"/>
      <c r="O90" s="35"/>
      <c r="P90" s="36"/>
      <c r="Q90" s="35">
        <v>12</v>
      </c>
      <c r="R90" s="36">
        <v>36</v>
      </c>
    </row>
    <row r="91" spans="1:18" ht="13.5" thickBot="1">
      <c r="A91" s="34"/>
      <c r="B91" s="44" t="s">
        <v>68</v>
      </c>
      <c r="C91" s="45"/>
      <c r="D91" s="6" t="s">
        <v>40</v>
      </c>
      <c r="E91" s="35">
        <f t="shared" si="5"/>
        <v>0</v>
      </c>
      <c r="F91" s="36">
        <f t="shared" si="6"/>
        <v>0</v>
      </c>
      <c r="G91" s="35"/>
      <c r="H91" s="36"/>
      <c r="I91" s="35"/>
      <c r="J91" s="36"/>
      <c r="K91" s="35"/>
      <c r="L91" s="36"/>
      <c r="M91" s="35"/>
      <c r="N91" s="36"/>
      <c r="O91" s="35"/>
      <c r="P91" s="36"/>
      <c r="Q91" s="35"/>
      <c r="R91" s="36"/>
    </row>
    <row r="92" spans="1:18" ht="13.5" thickBot="1">
      <c r="A92" s="34"/>
      <c r="B92" s="47" t="s">
        <v>121</v>
      </c>
      <c r="C92" s="48"/>
      <c r="D92" s="11"/>
      <c r="E92" s="35">
        <f t="shared" si="5"/>
        <v>10</v>
      </c>
      <c r="F92" s="36">
        <f t="shared" si="6"/>
        <v>30</v>
      </c>
      <c r="G92" s="35"/>
      <c r="H92" s="36"/>
      <c r="I92" s="35"/>
      <c r="J92" s="36"/>
      <c r="K92" s="35"/>
      <c r="L92" s="36"/>
      <c r="M92" s="35"/>
      <c r="N92" s="36"/>
      <c r="O92" s="35"/>
      <c r="P92" s="36"/>
      <c r="Q92" s="35">
        <v>10</v>
      </c>
      <c r="R92" s="36">
        <v>30</v>
      </c>
    </row>
    <row r="93" spans="1:18" ht="13.5" thickBot="1">
      <c r="A93" s="34"/>
      <c r="B93" s="44" t="s">
        <v>69</v>
      </c>
      <c r="C93" s="45"/>
      <c r="D93" s="6" t="s">
        <v>40</v>
      </c>
      <c r="E93" s="35">
        <f t="shared" si="5"/>
        <v>25</v>
      </c>
      <c r="F93" s="36">
        <f t="shared" si="6"/>
        <v>50</v>
      </c>
      <c r="G93" s="35"/>
      <c r="H93" s="36"/>
      <c r="I93" s="35"/>
      <c r="J93" s="36"/>
      <c r="K93" s="35"/>
      <c r="L93" s="36"/>
      <c r="M93" s="35"/>
      <c r="N93" s="36"/>
      <c r="O93" s="35"/>
      <c r="P93" s="36"/>
      <c r="Q93" s="35">
        <v>25</v>
      </c>
      <c r="R93" s="36">
        <v>50</v>
      </c>
    </row>
    <row r="94" spans="1:18" ht="13.5" thickBot="1">
      <c r="A94" s="34"/>
      <c r="B94" s="47" t="s">
        <v>102</v>
      </c>
      <c r="C94" s="48"/>
      <c r="D94" s="33" t="s">
        <v>40</v>
      </c>
      <c r="E94" s="35">
        <f t="shared" si="5"/>
        <v>1</v>
      </c>
      <c r="F94" s="36">
        <f t="shared" si="6"/>
        <v>3</v>
      </c>
      <c r="G94" s="35"/>
      <c r="H94" s="36"/>
      <c r="I94" s="35"/>
      <c r="J94" s="36"/>
      <c r="K94" s="35"/>
      <c r="L94" s="36"/>
      <c r="M94" s="35"/>
      <c r="N94" s="36"/>
      <c r="O94" s="35"/>
      <c r="P94" s="36"/>
      <c r="Q94" s="35">
        <v>1</v>
      </c>
      <c r="R94" s="36">
        <v>3</v>
      </c>
    </row>
    <row r="95" spans="1:18" ht="13.5" thickBot="1">
      <c r="A95" s="34"/>
      <c r="B95" s="44" t="s">
        <v>70</v>
      </c>
      <c r="C95" s="45"/>
      <c r="D95" s="4" t="s">
        <v>40</v>
      </c>
      <c r="E95" s="35">
        <f t="shared" si="5"/>
        <v>2</v>
      </c>
      <c r="F95" s="36">
        <f t="shared" si="6"/>
        <v>3</v>
      </c>
      <c r="G95" s="35"/>
      <c r="H95" s="36"/>
      <c r="I95" s="35"/>
      <c r="J95" s="36"/>
      <c r="K95" s="35"/>
      <c r="L95" s="36"/>
      <c r="M95" s="35"/>
      <c r="N95" s="36"/>
      <c r="O95" s="35"/>
      <c r="P95" s="36"/>
      <c r="Q95" s="35">
        <v>2</v>
      </c>
      <c r="R95" s="36">
        <v>3</v>
      </c>
    </row>
    <row r="96" spans="1:18" ht="13.5" thickBot="1">
      <c r="A96" s="34"/>
      <c r="B96" s="47" t="s">
        <v>71</v>
      </c>
      <c r="C96" s="48"/>
      <c r="D96" s="11" t="s">
        <v>42</v>
      </c>
      <c r="E96" s="35">
        <f t="shared" si="5"/>
        <v>7</v>
      </c>
      <c r="F96" s="36">
        <f t="shared" si="6"/>
        <v>14</v>
      </c>
      <c r="G96" s="35"/>
      <c r="H96" s="36"/>
      <c r="I96" s="35"/>
      <c r="J96" s="36"/>
      <c r="K96" s="35"/>
      <c r="L96" s="36"/>
      <c r="M96" s="35"/>
      <c r="N96" s="36"/>
      <c r="O96" s="35"/>
      <c r="P96" s="36"/>
      <c r="Q96" s="35">
        <v>7</v>
      </c>
      <c r="R96" s="36">
        <v>14</v>
      </c>
    </row>
    <row r="97" spans="1:18" ht="13.5" thickBot="1">
      <c r="A97" s="34"/>
      <c r="B97" s="49" t="s">
        <v>72</v>
      </c>
      <c r="C97" s="50"/>
      <c r="D97" s="4" t="s">
        <v>42</v>
      </c>
      <c r="E97" s="35">
        <f t="shared" si="5"/>
        <v>4</v>
      </c>
      <c r="F97" s="36">
        <f t="shared" si="6"/>
        <v>12</v>
      </c>
      <c r="G97" s="35"/>
      <c r="H97" s="36"/>
      <c r="I97" s="35"/>
      <c r="J97" s="36"/>
      <c r="K97" s="35"/>
      <c r="L97" s="36"/>
      <c r="M97" s="35"/>
      <c r="N97" s="36"/>
      <c r="O97" s="35"/>
      <c r="P97" s="36"/>
      <c r="Q97" s="35">
        <v>4</v>
      </c>
      <c r="R97" s="36">
        <v>12</v>
      </c>
    </row>
    <row r="98" spans="1:18" ht="13.5" thickBot="1">
      <c r="A98" s="34"/>
      <c r="B98" s="47" t="s">
        <v>73</v>
      </c>
      <c r="C98" s="48"/>
      <c r="D98" s="11" t="s">
        <v>42</v>
      </c>
      <c r="E98" s="35">
        <f t="shared" si="5"/>
        <v>0</v>
      </c>
      <c r="F98" s="36">
        <f t="shared" si="6"/>
        <v>0</v>
      </c>
      <c r="G98" s="35"/>
      <c r="H98" s="36"/>
      <c r="I98" s="35"/>
      <c r="J98" s="36"/>
      <c r="K98" s="35"/>
      <c r="L98" s="36"/>
      <c r="M98" s="35"/>
      <c r="N98" s="36"/>
      <c r="O98" s="35"/>
      <c r="P98" s="36"/>
      <c r="Q98" s="35"/>
      <c r="R98" s="36"/>
    </row>
    <row r="99" spans="1:18" ht="13.5" thickBot="1">
      <c r="A99" s="34"/>
      <c r="B99" s="47" t="s">
        <v>100</v>
      </c>
      <c r="C99" s="48"/>
      <c r="D99" s="5" t="s">
        <v>35</v>
      </c>
      <c r="E99" s="35">
        <f t="shared" si="5"/>
        <v>3</v>
      </c>
      <c r="F99" s="36">
        <f t="shared" si="6"/>
        <v>15</v>
      </c>
      <c r="G99" s="35"/>
      <c r="H99" s="36"/>
      <c r="I99" s="35"/>
      <c r="J99" s="36"/>
      <c r="K99" s="35"/>
      <c r="L99" s="36"/>
      <c r="M99" s="35"/>
      <c r="N99" s="36"/>
      <c r="O99" s="35"/>
      <c r="P99" s="36"/>
      <c r="Q99" s="35">
        <v>3</v>
      </c>
      <c r="R99" s="36">
        <v>15</v>
      </c>
    </row>
    <row r="100" spans="1:18" ht="13.5" thickBot="1">
      <c r="A100" s="34"/>
      <c r="B100" s="47" t="s">
        <v>103</v>
      </c>
      <c r="C100" s="48"/>
      <c r="D100" s="4" t="s">
        <v>38</v>
      </c>
      <c r="E100" s="35">
        <f t="shared" si="5"/>
        <v>0</v>
      </c>
      <c r="F100" s="36">
        <f t="shared" si="6"/>
        <v>0</v>
      </c>
      <c r="G100" s="35"/>
      <c r="H100" s="36"/>
      <c r="I100" s="35"/>
      <c r="J100" s="36"/>
      <c r="K100" s="35"/>
      <c r="L100" s="36"/>
      <c r="M100" s="35"/>
      <c r="N100" s="36"/>
      <c r="O100" s="35"/>
      <c r="P100" s="36"/>
      <c r="Q100" s="35"/>
      <c r="R100" s="36"/>
    </row>
    <row r="101" spans="1:18" ht="13.5" thickBot="1">
      <c r="A101" s="34"/>
      <c r="B101" s="44" t="s">
        <v>74</v>
      </c>
      <c r="C101" s="45"/>
      <c r="D101" s="6" t="s">
        <v>45</v>
      </c>
      <c r="E101" s="35">
        <f t="shared" si="5"/>
        <v>20</v>
      </c>
      <c r="F101" s="36">
        <f t="shared" si="6"/>
        <v>130</v>
      </c>
      <c r="G101" s="35"/>
      <c r="H101" s="36"/>
      <c r="I101" s="35"/>
      <c r="J101" s="36"/>
      <c r="K101" s="35"/>
      <c r="L101" s="36"/>
      <c r="M101" s="35"/>
      <c r="N101" s="36"/>
      <c r="O101" s="35">
        <v>20</v>
      </c>
      <c r="P101" s="36">
        <v>130</v>
      </c>
      <c r="Q101" s="35"/>
      <c r="R101" s="36"/>
    </row>
    <row r="102" spans="1:18" ht="13.5" thickBot="1">
      <c r="A102" s="34"/>
      <c r="B102" s="47" t="s">
        <v>75</v>
      </c>
      <c r="C102" s="48"/>
      <c r="D102" s="11" t="s">
        <v>45</v>
      </c>
      <c r="E102" s="35">
        <f t="shared" si="5"/>
        <v>0</v>
      </c>
      <c r="F102" s="36">
        <f t="shared" si="6"/>
        <v>0</v>
      </c>
      <c r="G102" s="35"/>
      <c r="H102" s="36"/>
      <c r="I102" s="35"/>
      <c r="J102" s="36"/>
      <c r="K102" s="35"/>
      <c r="L102" s="36"/>
      <c r="M102" s="35"/>
      <c r="N102" s="36"/>
      <c r="O102" s="35"/>
      <c r="P102" s="36"/>
      <c r="Q102" s="35"/>
      <c r="R102" s="36"/>
    </row>
    <row r="103" spans="1:18" ht="13.5" thickBot="1">
      <c r="A103" s="34"/>
      <c r="B103" s="49" t="s">
        <v>76</v>
      </c>
      <c r="C103" s="50"/>
      <c r="D103" s="4" t="s">
        <v>42</v>
      </c>
      <c r="E103" s="35">
        <f t="shared" si="5"/>
        <v>0</v>
      </c>
      <c r="F103" s="36">
        <f t="shared" si="6"/>
        <v>0</v>
      </c>
      <c r="G103" s="35"/>
      <c r="H103" s="36"/>
      <c r="I103" s="35"/>
      <c r="J103" s="36"/>
      <c r="K103" s="35"/>
      <c r="L103" s="36"/>
      <c r="M103" s="35"/>
      <c r="N103" s="36"/>
      <c r="O103" s="35"/>
      <c r="P103" s="36"/>
      <c r="Q103" s="35"/>
      <c r="R103" s="36"/>
    </row>
    <row r="104" spans="1:18" ht="13.5" thickBot="1">
      <c r="A104" s="34"/>
      <c r="B104" s="47" t="s">
        <v>77</v>
      </c>
      <c r="C104" s="48"/>
      <c r="D104" s="11" t="s">
        <v>42</v>
      </c>
      <c r="E104" s="35">
        <f t="shared" si="5"/>
        <v>0</v>
      </c>
      <c r="F104" s="36">
        <f t="shared" si="6"/>
        <v>0</v>
      </c>
      <c r="G104" s="35"/>
      <c r="H104" s="36"/>
      <c r="I104" s="35"/>
      <c r="J104" s="36"/>
      <c r="K104" s="35"/>
      <c r="L104" s="36"/>
      <c r="M104" s="35"/>
      <c r="N104" s="36"/>
      <c r="O104" s="35"/>
      <c r="P104" s="36"/>
      <c r="Q104" s="35"/>
      <c r="R104" s="36"/>
    </row>
    <row r="105" spans="1:18" ht="13.5" thickBot="1">
      <c r="A105" s="34"/>
      <c r="B105" s="49" t="s">
        <v>78</v>
      </c>
      <c r="C105" s="50"/>
      <c r="D105" s="4" t="s">
        <v>42</v>
      </c>
      <c r="E105" s="35">
        <f t="shared" si="5"/>
        <v>0.039</v>
      </c>
      <c r="F105" s="36">
        <f t="shared" si="6"/>
        <v>6.2</v>
      </c>
      <c r="G105" s="35"/>
      <c r="H105" s="36"/>
      <c r="I105" s="35">
        <v>0.039</v>
      </c>
      <c r="J105" s="36">
        <v>6.2</v>
      </c>
      <c r="K105" s="35"/>
      <c r="L105" s="36"/>
      <c r="M105" s="35"/>
      <c r="N105" s="36"/>
      <c r="O105" s="35"/>
      <c r="P105" s="36"/>
      <c r="Q105" s="35"/>
      <c r="R105" s="36"/>
    </row>
    <row r="106" spans="1:18" ht="13.5" thickBot="1">
      <c r="A106" s="34"/>
      <c r="B106" s="47" t="s">
        <v>79</v>
      </c>
      <c r="C106" s="48"/>
      <c r="D106" s="11" t="s">
        <v>42</v>
      </c>
      <c r="E106" s="35">
        <f t="shared" si="5"/>
        <v>0</v>
      </c>
      <c r="F106" s="36">
        <f t="shared" si="6"/>
        <v>0</v>
      </c>
      <c r="G106" s="35"/>
      <c r="H106" s="36"/>
      <c r="I106" s="35"/>
      <c r="J106" s="36"/>
      <c r="K106" s="35"/>
      <c r="L106" s="36"/>
      <c r="M106" s="35"/>
      <c r="N106" s="36"/>
      <c r="O106" s="35"/>
      <c r="P106" s="36"/>
      <c r="Q106" s="35"/>
      <c r="R106" s="36"/>
    </row>
    <row r="107" spans="1:18" ht="13.5" thickBot="1">
      <c r="A107" s="34"/>
      <c r="B107" s="49" t="s">
        <v>80</v>
      </c>
      <c r="C107" s="50"/>
      <c r="D107" s="4" t="s">
        <v>42</v>
      </c>
      <c r="E107" s="35">
        <f t="shared" si="5"/>
        <v>1.5</v>
      </c>
      <c r="F107" s="36">
        <f t="shared" si="6"/>
        <v>2.35</v>
      </c>
      <c r="G107" s="35"/>
      <c r="H107" s="36"/>
      <c r="I107" s="35">
        <v>1.5</v>
      </c>
      <c r="J107" s="36">
        <v>2.35</v>
      </c>
      <c r="K107" s="35"/>
      <c r="L107" s="36"/>
      <c r="M107" s="35"/>
      <c r="N107" s="36"/>
      <c r="O107" s="35"/>
      <c r="P107" s="36"/>
      <c r="Q107" s="35"/>
      <c r="R107" s="36"/>
    </row>
    <row r="108" spans="1:18" ht="13.5" thickBot="1">
      <c r="A108" s="34"/>
      <c r="B108" s="47" t="s">
        <v>105</v>
      </c>
      <c r="C108" s="48"/>
      <c r="D108" s="11" t="s">
        <v>45</v>
      </c>
      <c r="E108" s="35">
        <f t="shared" si="5"/>
        <v>5</v>
      </c>
      <c r="F108" s="36">
        <f t="shared" si="6"/>
        <v>27.5</v>
      </c>
      <c r="G108" s="35"/>
      <c r="H108" s="36"/>
      <c r="I108" s="35"/>
      <c r="J108" s="36"/>
      <c r="K108" s="35"/>
      <c r="L108" s="36"/>
      <c r="M108" s="35"/>
      <c r="N108" s="36"/>
      <c r="O108" s="35">
        <v>5</v>
      </c>
      <c r="P108" s="36">
        <v>27.5</v>
      </c>
      <c r="Q108" s="35"/>
      <c r="R108" s="36"/>
    </row>
    <row r="109" spans="1:18" ht="16.5" thickBot="1">
      <c r="A109" s="34"/>
      <c r="B109" s="47" t="s">
        <v>106</v>
      </c>
      <c r="C109" s="48"/>
      <c r="D109" s="7" t="s">
        <v>45</v>
      </c>
      <c r="E109" s="35">
        <f t="shared" si="5"/>
        <v>0</v>
      </c>
      <c r="F109" s="36">
        <f t="shared" si="6"/>
        <v>0</v>
      </c>
      <c r="G109" s="35"/>
      <c r="H109" s="36"/>
      <c r="I109" s="35"/>
      <c r="J109" s="36"/>
      <c r="K109" s="35"/>
      <c r="L109" s="36"/>
      <c r="M109" s="35"/>
      <c r="N109" s="36"/>
      <c r="O109" s="35"/>
      <c r="P109" s="36"/>
      <c r="Q109" s="35"/>
      <c r="R109" s="36"/>
    </row>
    <row r="110" spans="1:18" ht="16.5" thickBot="1">
      <c r="A110" s="34"/>
      <c r="B110" s="47" t="s">
        <v>107</v>
      </c>
      <c r="C110" s="48"/>
      <c r="D110" s="7" t="s">
        <v>45</v>
      </c>
      <c r="E110" s="35">
        <f t="shared" si="5"/>
        <v>4</v>
      </c>
      <c r="F110" s="36">
        <f t="shared" si="6"/>
        <v>10.8</v>
      </c>
      <c r="G110" s="35"/>
      <c r="H110" s="36"/>
      <c r="I110" s="35"/>
      <c r="J110" s="36"/>
      <c r="K110" s="35"/>
      <c r="L110" s="36"/>
      <c r="M110" s="35"/>
      <c r="N110" s="36"/>
      <c r="O110" s="35">
        <v>4</v>
      </c>
      <c r="P110" s="36">
        <v>10.8</v>
      </c>
      <c r="Q110" s="35"/>
      <c r="R110" s="36"/>
    </row>
    <row r="111" spans="1:18" ht="16.5" thickBot="1">
      <c r="A111" s="34"/>
      <c r="B111" s="47" t="s">
        <v>108</v>
      </c>
      <c r="C111" s="48"/>
      <c r="D111" s="7" t="s">
        <v>45</v>
      </c>
      <c r="E111" s="35">
        <f t="shared" si="5"/>
        <v>2</v>
      </c>
      <c r="F111" s="36">
        <f t="shared" si="6"/>
        <v>11</v>
      </c>
      <c r="G111" s="35"/>
      <c r="H111" s="36"/>
      <c r="I111" s="35"/>
      <c r="J111" s="36"/>
      <c r="K111" s="35"/>
      <c r="L111" s="36"/>
      <c r="M111" s="35"/>
      <c r="N111" s="36"/>
      <c r="O111" s="35">
        <v>2</v>
      </c>
      <c r="P111" s="36">
        <v>11</v>
      </c>
      <c r="Q111" s="35"/>
      <c r="R111" s="36"/>
    </row>
    <row r="112" spans="1:18" ht="16.5" thickBot="1">
      <c r="A112" s="34"/>
      <c r="B112" s="47"/>
      <c r="C112" s="48"/>
      <c r="D112" s="7"/>
      <c r="E112" s="35">
        <f t="shared" si="5"/>
        <v>0</v>
      </c>
      <c r="F112" s="36">
        <f t="shared" si="6"/>
        <v>0</v>
      </c>
      <c r="G112" s="35"/>
      <c r="H112" s="36"/>
      <c r="I112" s="35"/>
      <c r="J112" s="36"/>
      <c r="K112" s="35"/>
      <c r="L112" s="36"/>
      <c r="M112" s="35"/>
      <c r="N112" s="36"/>
      <c r="O112" s="35"/>
      <c r="P112" s="36"/>
      <c r="Q112" s="35"/>
      <c r="R112" s="36"/>
    </row>
    <row r="113" spans="1:18" ht="16.5" thickBot="1">
      <c r="A113" s="34"/>
      <c r="B113" s="47"/>
      <c r="C113" s="48"/>
      <c r="D113" s="7"/>
      <c r="E113" s="35">
        <f t="shared" si="5"/>
        <v>0</v>
      </c>
      <c r="F113" s="36">
        <f t="shared" si="6"/>
        <v>0</v>
      </c>
      <c r="G113" s="35"/>
      <c r="H113" s="36"/>
      <c r="I113" s="35"/>
      <c r="J113" s="36"/>
      <c r="K113" s="35"/>
      <c r="L113" s="36"/>
      <c r="M113" s="35"/>
      <c r="N113" s="36"/>
      <c r="O113" s="35"/>
      <c r="P113" s="36"/>
      <c r="Q113" s="35"/>
      <c r="R113" s="36"/>
    </row>
    <row r="114" spans="1:18" ht="16.5" thickBot="1">
      <c r="A114" s="34"/>
      <c r="B114" s="47"/>
      <c r="C114" s="48"/>
      <c r="D114" s="7"/>
      <c r="E114" s="35">
        <f t="shared" si="5"/>
        <v>0</v>
      </c>
      <c r="F114" s="36">
        <f t="shared" si="6"/>
        <v>0</v>
      </c>
      <c r="G114" s="35"/>
      <c r="H114" s="36"/>
      <c r="I114" s="35"/>
      <c r="J114" s="36"/>
      <c r="K114" s="35"/>
      <c r="L114" s="36"/>
      <c r="M114" s="35"/>
      <c r="N114" s="36"/>
      <c r="O114" s="35"/>
      <c r="P114" s="36"/>
      <c r="Q114" s="35"/>
      <c r="R114" s="36"/>
    </row>
    <row r="115" spans="1:18" ht="16.5" thickBot="1">
      <c r="A115" s="34"/>
      <c r="B115" s="47"/>
      <c r="C115" s="48"/>
      <c r="D115" s="7"/>
      <c r="E115" s="35">
        <f t="shared" si="5"/>
        <v>0</v>
      </c>
      <c r="F115" s="36">
        <f t="shared" si="6"/>
        <v>0</v>
      </c>
      <c r="G115" s="35"/>
      <c r="H115" s="36"/>
      <c r="I115" s="35"/>
      <c r="J115" s="36"/>
      <c r="K115" s="35"/>
      <c r="L115" s="36"/>
      <c r="M115" s="35"/>
      <c r="N115" s="36"/>
      <c r="O115" s="35"/>
      <c r="P115" s="36"/>
      <c r="Q115" s="35"/>
      <c r="R115" s="36"/>
    </row>
    <row r="116" spans="1:18" ht="16.5" thickBot="1">
      <c r="A116" s="34"/>
      <c r="B116" s="47"/>
      <c r="C116" s="48"/>
      <c r="D116" s="7"/>
      <c r="E116" s="35">
        <f t="shared" si="5"/>
        <v>0</v>
      </c>
      <c r="F116" s="36">
        <f t="shared" si="6"/>
        <v>0</v>
      </c>
      <c r="G116" s="35"/>
      <c r="H116" s="36"/>
      <c r="I116" s="35"/>
      <c r="J116" s="36"/>
      <c r="K116" s="35"/>
      <c r="L116" s="36"/>
      <c r="M116" s="35"/>
      <c r="N116" s="36"/>
      <c r="O116" s="35"/>
      <c r="P116" s="36"/>
      <c r="Q116" s="35"/>
      <c r="R116" s="36"/>
    </row>
    <row r="117" spans="1:18" ht="16.5" thickBot="1">
      <c r="A117" s="34"/>
      <c r="B117" s="47"/>
      <c r="C117" s="48"/>
      <c r="D117" s="7"/>
      <c r="E117" s="35">
        <f t="shared" si="5"/>
        <v>0</v>
      </c>
      <c r="F117" s="36">
        <f t="shared" si="6"/>
        <v>0</v>
      </c>
      <c r="G117" s="35"/>
      <c r="H117" s="36"/>
      <c r="I117" s="35"/>
      <c r="J117" s="36"/>
      <c r="K117" s="35"/>
      <c r="L117" s="36"/>
      <c r="M117" s="35"/>
      <c r="N117" s="36"/>
      <c r="O117" s="35"/>
      <c r="P117" s="36"/>
      <c r="Q117" s="35"/>
      <c r="R117" s="36"/>
    </row>
    <row r="118" spans="1:18" ht="16.5" thickBot="1">
      <c r="A118" s="34"/>
      <c r="B118" s="47"/>
      <c r="C118" s="48"/>
      <c r="D118" s="7"/>
      <c r="E118" s="35">
        <f t="shared" si="5"/>
        <v>0</v>
      </c>
      <c r="F118" s="36">
        <f t="shared" si="6"/>
        <v>0</v>
      </c>
      <c r="G118" s="35"/>
      <c r="H118" s="36"/>
      <c r="I118" s="35"/>
      <c r="J118" s="36"/>
      <c r="K118" s="35"/>
      <c r="L118" s="36"/>
      <c r="M118" s="35"/>
      <c r="N118" s="36"/>
      <c r="O118" s="35"/>
      <c r="P118" s="36"/>
      <c r="Q118" s="35"/>
      <c r="R118" s="36"/>
    </row>
    <row r="119" spans="1:18" ht="16.5" thickBot="1">
      <c r="A119" s="34"/>
      <c r="B119" s="47"/>
      <c r="C119" s="48"/>
      <c r="D119" s="7"/>
      <c r="E119" s="35">
        <f t="shared" si="5"/>
        <v>0</v>
      </c>
      <c r="F119" s="36">
        <f t="shared" si="6"/>
        <v>0</v>
      </c>
      <c r="G119" s="35"/>
      <c r="H119" s="36"/>
      <c r="I119" s="35"/>
      <c r="J119" s="36"/>
      <c r="K119" s="35"/>
      <c r="L119" s="36"/>
      <c r="M119" s="35"/>
      <c r="N119" s="36"/>
      <c r="O119" s="35"/>
      <c r="P119" s="36"/>
      <c r="Q119" s="35"/>
      <c r="R119" s="36"/>
    </row>
    <row r="120" spans="1:18" ht="16.5" thickBot="1">
      <c r="A120" s="34"/>
      <c r="B120" s="47"/>
      <c r="C120" s="48"/>
      <c r="D120" s="7"/>
      <c r="E120" s="35">
        <f t="shared" si="5"/>
        <v>0</v>
      </c>
      <c r="F120" s="36">
        <f t="shared" si="6"/>
        <v>0</v>
      </c>
      <c r="G120" s="35"/>
      <c r="H120" s="36"/>
      <c r="I120" s="35"/>
      <c r="J120" s="36"/>
      <c r="K120" s="35"/>
      <c r="L120" s="36"/>
      <c r="M120" s="35"/>
      <c r="N120" s="36"/>
      <c r="O120" s="35"/>
      <c r="P120" s="36"/>
      <c r="Q120" s="35"/>
      <c r="R120" s="36"/>
    </row>
    <row r="121" spans="1:18" ht="16.5" thickBot="1">
      <c r="A121" s="34"/>
      <c r="B121" s="47"/>
      <c r="C121" s="48"/>
      <c r="D121" s="7"/>
      <c r="E121" s="35">
        <f t="shared" si="5"/>
        <v>0</v>
      </c>
      <c r="F121" s="36">
        <f t="shared" si="6"/>
        <v>0</v>
      </c>
      <c r="G121" s="35"/>
      <c r="H121" s="36"/>
      <c r="I121" s="35"/>
      <c r="J121" s="36"/>
      <c r="K121" s="35"/>
      <c r="L121" s="36"/>
      <c r="M121" s="35"/>
      <c r="N121" s="36"/>
      <c r="O121" s="35"/>
      <c r="P121" s="36"/>
      <c r="Q121" s="35"/>
      <c r="R121" s="36"/>
    </row>
    <row r="122" spans="1:18" ht="16.5" thickBot="1">
      <c r="A122" s="34"/>
      <c r="B122" s="14"/>
      <c r="C122" s="12" t="s">
        <v>81</v>
      </c>
      <c r="D122" s="7" t="s">
        <v>82</v>
      </c>
      <c r="E122" s="7" t="s">
        <v>82</v>
      </c>
      <c r="F122" s="37">
        <f>SUM(F26:F121)</f>
        <v>1820.4099999999996</v>
      </c>
      <c r="G122" s="7" t="s">
        <v>82</v>
      </c>
      <c r="H122" s="37">
        <f>SUM(H26:H121)</f>
        <v>250</v>
      </c>
      <c r="I122" s="7" t="s">
        <v>82</v>
      </c>
      <c r="J122" s="37">
        <f>SUM(J26:J121)</f>
        <v>647.3800000000002</v>
      </c>
      <c r="K122" s="7" t="s">
        <v>82</v>
      </c>
      <c r="L122" s="37">
        <f>SUM(L26:L121)</f>
        <v>397.23</v>
      </c>
      <c r="M122" s="7" t="s">
        <v>82</v>
      </c>
      <c r="N122" s="37">
        <f>SUM(N26:N121)</f>
        <v>0</v>
      </c>
      <c r="O122" s="7" t="s">
        <v>82</v>
      </c>
      <c r="P122" s="37">
        <f>SUM(P26:P121)</f>
        <v>334.8</v>
      </c>
      <c r="Q122" s="7" t="s">
        <v>82</v>
      </c>
      <c r="R122" s="37">
        <f>SUM(R26:R121)</f>
        <v>191</v>
      </c>
    </row>
    <row r="123" spans="1:18" ht="16.5" thickBot="1">
      <c r="A123" s="34"/>
      <c r="B123" s="14"/>
      <c r="C123" s="42" t="s">
        <v>83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8"/>
      <c r="O123" s="7"/>
      <c r="P123" s="8"/>
      <c r="Q123" s="7"/>
      <c r="R123" s="8"/>
    </row>
    <row r="124" spans="1:18" ht="16.5" thickBot="1">
      <c r="A124" s="34"/>
      <c r="B124" s="14"/>
      <c r="C124" s="43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8"/>
      <c r="O124" s="7"/>
      <c r="P124" s="8"/>
      <c r="Q124" s="7"/>
      <c r="R124" s="8"/>
    </row>
    <row r="125" spans="1:18" ht="16.5" thickBot="1">
      <c r="A125" s="34"/>
      <c r="B125" s="14"/>
      <c r="C125" s="13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8"/>
      <c r="O125" s="7"/>
      <c r="P125" s="8"/>
      <c r="Q125" s="7"/>
      <c r="R125" s="8"/>
    </row>
    <row r="126" spans="1:18" ht="16.5" thickBot="1">
      <c r="A126" s="34"/>
      <c r="B126" s="14"/>
      <c r="C126" s="13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8"/>
      <c r="O126" s="7"/>
      <c r="P126" s="8"/>
      <c r="Q126" s="7"/>
      <c r="R126" s="8"/>
    </row>
    <row r="127" spans="1:18" ht="16.5" thickBot="1">
      <c r="A127" s="34"/>
      <c r="B127" s="14"/>
      <c r="C127" s="13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8"/>
      <c r="O127" s="7"/>
      <c r="P127" s="8"/>
      <c r="Q127" s="7"/>
      <c r="R127" s="8"/>
    </row>
    <row r="128" spans="1:18" ht="16.5" thickBot="1">
      <c r="A128" s="34"/>
      <c r="B128" s="14"/>
      <c r="C128" s="13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8"/>
      <c r="O128" s="7"/>
      <c r="P128" s="8"/>
      <c r="Q128" s="7"/>
      <c r="R128" s="8"/>
    </row>
    <row r="129" spans="1:18" ht="16.5" thickBot="1">
      <c r="A129" s="34"/>
      <c r="B129" s="14"/>
      <c r="C129" s="13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8"/>
      <c r="O129" s="7"/>
      <c r="P129" s="8"/>
      <c r="Q129" s="7"/>
      <c r="R129" s="8"/>
    </row>
    <row r="130" spans="1:18" ht="16.5" thickBot="1">
      <c r="A130" s="34"/>
      <c r="B130" s="14"/>
      <c r="C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8"/>
      <c r="O130" s="7"/>
      <c r="P130" s="8"/>
      <c r="Q130" s="7"/>
      <c r="R130" s="8"/>
    </row>
    <row r="131" spans="1:18" ht="16.5" thickBot="1">
      <c r="A131" s="34"/>
      <c r="B131" s="14"/>
      <c r="C131" s="12" t="s">
        <v>84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8"/>
      <c r="O131" s="7"/>
      <c r="P131" s="8"/>
      <c r="Q131" s="7"/>
      <c r="R131" s="8"/>
    </row>
    <row r="132" spans="1:18" ht="16.5" thickBot="1">
      <c r="A132" s="34"/>
      <c r="B132" s="16"/>
      <c r="C132" s="15" t="s">
        <v>85</v>
      </c>
      <c r="D132" s="10" t="s">
        <v>82</v>
      </c>
      <c r="E132" s="10" t="s">
        <v>82</v>
      </c>
      <c r="F132" s="38">
        <f>F122-F131</f>
        <v>1820.4099999999996</v>
      </c>
      <c r="G132" s="10" t="s">
        <v>82</v>
      </c>
      <c r="H132" s="38">
        <f>H122-H131</f>
        <v>250</v>
      </c>
      <c r="I132" s="10" t="s">
        <v>82</v>
      </c>
      <c r="J132" s="38">
        <f>J122-J131</f>
        <v>647.3800000000002</v>
      </c>
      <c r="K132" s="10" t="s">
        <v>82</v>
      </c>
      <c r="L132" s="38">
        <f>L122-L131</f>
        <v>397.23</v>
      </c>
      <c r="M132" s="10" t="s">
        <v>82</v>
      </c>
      <c r="N132" s="38">
        <f>N122-N131</f>
        <v>0</v>
      </c>
      <c r="O132" s="10" t="s">
        <v>82</v>
      </c>
      <c r="P132" s="38">
        <f>P122-P131</f>
        <v>334.8</v>
      </c>
      <c r="Q132" s="10" t="s">
        <v>82</v>
      </c>
      <c r="R132" s="38">
        <f>R122-R131</f>
        <v>191</v>
      </c>
    </row>
  </sheetData>
  <mergeCells count="198">
    <mergeCell ref="Q21:R21"/>
    <mergeCell ref="Q22:R22"/>
    <mergeCell ref="Q23:R23"/>
    <mergeCell ref="R24:R25"/>
    <mergeCell ref="O22:P22"/>
    <mergeCell ref="O23:P23"/>
    <mergeCell ref="P24:P25"/>
    <mergeCell ref="Q14:R14"/>
    <mergeCell ref="Q15:R15"/>
    <mergeCell ref="Q16:R16"/>
    <mergeCell ref="Q17:R17"/>
    <mergeCell ref="Q18:R18"/>
    <mergeCell ref="Q19:R19"/>
    <mergeCell ref="Q20:R20"/>
    <mergeCell ref="O18:P18"/>
    <mergeCell ref="O19:P19"/>
    <mergeCell ref="O20:P20"/>
    <mergeCell ref="O21:P21"/>
    <mergeCell ref="O14:P14"/>
    <mergeCell ref="O15:P15"/>
    <mergeCell ref="O16:P16"/>
    <mergeCell ref="O17:P17"/>
    <mergeCell ref="B114:C114"/>
    <mergeCell ref="B115:C115"/>
    <mergeCell ref="B120:C120"/>
    <mergeCell ref="B121:C121"/>
    <mergeCell ref="B116:C116"/>
    <mergeCell ref="B117:C117"/>
    <mergeCell ref="B118:C118"/>
    <mergeCell ref="B119:C119"/>
    <mergeCell ref="B110:C110"/>
    <mergeCell ref="B111:C111"/>
    <mergeCell ref="B112:C112"/>
    <mergeCell ref="B113:C113"/>
    <mergeCell ref="B106:C106"/>
    <mergeCell ref="B107:C107"/>
    <mergeCell ref="B108:C108"/>
    <mergeCell ref="B109:C109"/>
    <mergeCell ref="B102:C102"/>
    <mergeCell ref="B103:C103"/>
    <mergeCell ref="B104:C104"/>
    <mergeCell ref="B105:C105"/>
    <mergeCell ref="B98:C98"/>
    <mergeCell ref="B99:C99"/>
    <mergeCell ref="B100:C100"/>
    <mergeCell ref="B101:C101"/>
    <mergeCell ref="B94:C94"/>
    <mergeCell ref="B95:C95"/>
    <mergeCell ref="B96:C96"/>
    <mergeCell ref="B97:C97"/>
    <mergeCell ref="B81:C81"/>
    <mergeCell ref="B82:C82"/>
    <mergeCell ref="B83:C83"/>
    <mergeCell ref="B84:C84"/>
    <mergeCell ref="B77:C77"/>
    <mergeCell ref="B78:C78"/>
    <mergeCell ref="B79:C79"/>
    <mergeCell ref="B80:C80"/>
    <mergeCell ref="B65:C65"/>
    <mergeCell ref="B66:C66"/>
    <mergeCell ref="B67:C67"/>
    <mergeCell ref="B68:C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H6:K6"/>
    <mergeCell ref="L6:M6"/>
    <mergeCell ref="J11:K11"/>
    <mergeCell ref="G12:H12"/>
    <mergeCell ref="K12:L12"/>
    <mergeCell ref="E4:F4"/>
    <mergeCell ref="H4:M4"/>
    <mergeCell ref="L5:M5"/>
    <mergeCell ref="H5:K5"/>
    <mergeCell ref="A2:C2"/>
    <mergeCell ref="A3:C3"/>
    <mergeCell ref="B24:C25"/>
    <mergeCell ref="A24:A25"/>
    <mergeCell ref="A14:A15"/>
    <mergeCell ref="B14:D14"/>
    <mergeCell ref="M14:N14"/>
    <mergeCell ref="B15:D15"/>
    <mergeCell ref="G15:H15"/>
    <mergeCell ref="I15:J15"/>
    <mergeCell ref="K15:L15"/>
    <mergeCell ref="M15:N15"/>
    <mergeCell ref="E14:F15"/>
    <mergeCell ref="G14:H14"/>
    <mergeCell ref="I14:J14"/>
    <mergeCell ref="K14:L14"/>
    <mergeCell ref="E16:F16"/>
    <mergeCell ref="G16:H16"/>
    <mergeCell ref="B18:C18"/>
    <mergeCell ref="E18:F18"/>
    <mergeCell ref="G18:H18"/>
    <mergeCell ref="I16:J16"/>
    <mergeCell ref="K16:L16"/>
    <mergeCell ref="M16:N16"/>
    <mergeCell ref="B17:C17"/>
    <mergeCell ref="E17:F17"/>
    <mergeCell ref="G17:H17"/>
    <mergeCell ref="I17:J17"/>
    <mergeCell ref="K17:L17"/>
    <mergeCell ref="M17:N17"/>
    <mergeCell ref="B16:C16"/>
    <mergeCell ref="I18:J18"/>
    <mergeCell ref="K18:L18"/>
    <mergeCell ref="M18:N18"/>
    <mergeCell ref="B19:C19"/>
    <mergeCell ref="E19:F19"/>
    <mergeCell ref="G19:H19"/>
    <mergeCell ref="I19:J19"/>
    <mergeCell ref="K19:L19"/>
    <mergeCell ref="M19:N19"/>
    <mergeCell ref="D16:D23"/>
    <mergeCell ref="M20:N20"/>
    <mergeCell ref="B21:C21"/>
    <mergeCell ref="E21:F21"/>
    <mergeCell ref="G21:H21"/>
    <mergeCell ref="I21:J21"/>
    <mergeCell ref="K21:L21"/>
    <mergeCell ref="M21:N21"/>
    <mergeCell ref="B20:C20"/>
    <mergeCell ref="E20:F20"/>
    <mergeCell ref="G20:H20"/>
    <mergeCell ref="I22:J22"/>
    <mergeCell ref="I20:J20"/>
    <mergeCell ref="K20:L20"/>
    <mergeCell ref="K22:L22"/>
    <mergeCell ref="M22:N22"/>
    <mergeCell ref="B23:C23"/>
    <mergeCell ref="E23:F23"/>
    <mergeCell ref="G23:H23"/>
    <mergeCell ref="I23:J23"/>
    <mergeCell ref="K23:L23"/>
    <mergeCell ref="M23:N23"/>
    <mergeCell ref="B22:C22"/>
    <mergeCell ref="E22:F22"/>
    <mergeCell ref="G22:H22"/>
    <mergeCell ref="F24:F25"/>
    <mergeCell ref="B30:C30"/>
    <mergeCell ref="B31:C31"/>
    <mergeCell ref="B32:C32"/>
    <mergeCell ref="B26:C26"/>
    <mergeCell ref="B27:C27"/>
    <mergeCell ref="B28:C28"/>
    <mergeCell ref="B29:C29"/>
    <mergeCell ref="H24:H25"/>
    <mergeCell ref="J24:J25"/>
    <mergeCell ref="L24:L25"/>
    <mergeCell ref="N24:N25"/>
    <mergeCell ref="B33:C33"/>
    <mergeCell ref="B34:C34"/>
    <mergeCell ref="B35:C35"/>
    <mergeCell ref="B36:C36"/>
    <mergeCell ref="B37:C37"/>
    <mergeCell ref="B38:C38"/>
    <mergeCell ref="B39:C39"/>
    <mergeCell ref="B40:C40"/>
    <mergeCell ref="B69:C69"/>
    <mergeCell ref="B70:C70"/>
    <mergeCell ref="B71:C71"/>
    <mergeCell ref="B72:C72"/>
    <mergeCell ref="B73:C73"/>
    <mergeCell ref="B74:C74"/>
    <mergeCell ref="B75:C75"/>
    <mergeCell ref="B76:C76"/>
    <mergeCell ref="C123:C124"/>
    <mergeCell ref="B85:C85"/>
    <mergeCell ref="B87:C87"/>
    <mergeCell ref="B86:C86"/>
    <mergeCell ref="B88:C88"/>
    <mergeCell ref="B89:C89"/>
    <mergeCell ref="B90:C90"/>
    <mergeCell ref="B91:C91"/>
    <mergeCell ref="B92:C92"/>
    <mergeCell ref="B93:C93"/>
  </mergeCells>
  <printOptions/>
  <pageMargins left="0.75" right="0.22" top="0.47" bottom="0.87" header="0.5" footer="0.5"/>
  <pageSetup fitToHeight="2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"Рэст"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2014-08-29T11:29:40Z</cp:lastPrinted>
  <dcterms:created xsi:type="dcterms:W3CDTF">2014-08-26T18:19:34Z</dcterms:created>
  <dcterms:modified xsi:type="dcterms:W3CDTF">2014-08-29T11:58:38Z</dcterms:modified>
  <cp:category/>
  <cp:version/>
  <cp:contentType/>
  <cp:contentStatus/>
</cp:coreProperties>
</file>