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105" activeTab="0"/>
  </bookViews>
  <sheets>
    <sheet name="Зразо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<sst xmlns="http://schemas.openxmlformats.org/spreadsheetml/2006/main" count="58" uniqueCount="27">
  <si>
    <t>Оклад</t>
  </si>
  <si>
    <t>Ранг</t>
  </si>
  <si>
    <t>Всього</t>
  </si>
  <si>
    <t>Останній базовий місяць для індексації</t>
  </si>
  <si>
    <t>лютий 2008</t>
  </si>
  <si>
    <t>ПІБ</t>
  </si>
  <si>
    <t>Індексація</t>
  </si>
  <si>
    <t>Сума підвищення</t>
  </si>
  <si>
    <t xml:space="preserve">З/плата з урахуванням підвищення </t>
  </si>
  <si>
    <t>Фіксована сума індексації (різниця між сумою індексації та сумою підвищення)</t>
  </si>
  <si>
    <t>Мащенко О.М.</t>
  </si>
  <si>
    <r>
      <t xml:space="preserve">ПОРІВНЯЛЬНИЙ РОЗРАХУНОК * за </t>
    </r>
    <r>
      <rPr>
        <b/>
        <sz val="10"/>
        <rFont val="Arial Cyr"/>
        <family val="0"/>
      </rPr>
      <t>жовтень</t>
    </r>
    <r>
      <rPr>
        <sz val="10"/>
        <rFont val="Arial Cyr"/>
        <family val="0"/>
      </rPr>
      <t xml:space="preserve"> 2012 року</t>
    </r>
  </si>
  <si>
    <r>
      <t xml:space="preserve">ПОРІВНЯЛЬНИЙ РОЗРАХУНОК *(* Порівняльні розрахунки слід проводити виходячи з умов повністю відпрацьованого місяця) за </t>
    </r>
    <r>
      <rPr>
        <b/>
        <sz val="10"/>
        <rFont val="Arial Cyr"/>
        <family val="0"/>
      </rPr>
      <t>липень</t>
    </r>
    <r>
      <rPr>
        <sz val="10"/>
        <rFont val="Arial Cyr"/>
        <family val="0"/>
      </rPr>
      <t xml:space="preserve"> 2012р</t>
    </r>
  </si>
  <si>
    <t>Вислуга років,      20%</t>
  </si>
  <si>
    <t>Можлива сума індексації у липні(поточна)</t>
  </si>
  <si>
    <t>Можлива сума індексації у жовтні(поточна)</t>
  </si>
  <si>
    <t xml:space="preserve"> .................</t>
  </si>
  <si>
    <r>
      <t>Фіксована</t>
    </r>
    <r>
      <rPr>
        <sz val="10"/>
        <rFont val="Arial Cyr"/>
        <family val="0"/>
      </rPr>
      <t xml:space="preserve"> індексація</t>
    </r>
  </si>
  <si>
    <t>З/плата з урахуванням індексації до підвищення     ( червень )</t>
  </si>
  <si>
    <t>З/плата з урахуванням індексації до підвищення    ( липень )</t>
  </si>
  <si>
    <t>З/плата з урахуванням індексації до підвищення     ( жовтень )</t>
  </si>
  <si>
    <t>липень 2012</t>
  </si>
  <si>
    <r>
      <t xml:space="preserve">ПОРІВНЯЛЬНИЙ РОЗРАХУНОК * за </t>
    </r>
    <r>
      <rPr>
        <b/>
        <sz val="10"/>
        <rFont val="Arial Cyr"/>
        <family val="0"/>
      </rPr>
      <t>грудень</t>
    </r>
    <r>
      <rPr>
        <sz val="10"/>
        <rFont val="Arial Cyr"/>
        <family val="0"/>
      </rPr>
      <t xml:space="preserve"> 2012 року</t>
    </r>
  </si>
  <si>
    <t>жовтень 2012</t>
  </si>
  <si>
    <t>Фіксована сума індексації у грудні 2012р</t>
  </si>
  <si>
    <t>Можлива сума індексації у грудні(поточна)</t>
  </si>
  <si>
    <t>Фіксована сума індексації у жовтні (та листопаді) 2012р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</si>
</sst>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[$-F800]dddd\,\ mmmm\ dd\,\ yyyy"/>
    <numFmt numFmtId="174" formatCode="[$-FC22]d\ mmmm\ yyyy&quot; р.&quot;;@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73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2" fontId="2" fillId="3" borderId="5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wrapText="1"/>
    </xf>
    <xf numFmtId="2" fontId="0" fillId="4" borderId="2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19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14.125" style="0" customWidth="1"/>
    <col min="2" max="2" width="12.75390625" style="0" customWidth="1"/>
    <col min="4" max="4" width="5.75390625" style="0" customWidth="1"/>
    <col min="5" max="5" width="8.375" style="0" customWidth="1"/>
    <col min="8" max="8" width="6.00390625" style="0" customWidth="1"/>
    <col min="10" max="10" width="10.75390625" style="0" customWidth="1"/>
    <col min="13" max="13" width="11.125" style="0" customWidth="1"/>
    <col min="14" max="14" width="15.625" style="0" customWidth="1"/>
  </cols>
  <sheetData>
    <row r="1" spans="1:14" ht="24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8.5" customHeight="1" thickBot="1">
      <c r="A2" s="40" t="s">
        <v>5</v>
      </c>
      <c r="B2" s="38" t="s">
        <v>3</v>
      </c>
      <c r="C2" s="40" t="s">
        <v>8</v>
      </c>
      <c r="D2" s="40"/>
      <c r="E2" s="40"/>
      <c r="F2" s="41"/>
      <c r="G2" s="42" t="s">
        <v>18</v>
      </c>
      <c r="H2" s="43"/>
      <c r="I2" s="43"/>
      <c r="J2" s="43"/>
      <c r="K2" s="44"/>
      <c r="L2" s="38" t="s">
        <v>7</v>
      </c>
      <c r="M2" s="38" t="s">
        <v>14</v>
      </c>
      <c r="N2" s="37" t="s">
        <v>9</v>
      </c>
    </row>
    <row r="3" spans="1:14" ht="60.75" customHeight="1">
      <c r="A3" s="40"/>
      <c r="B3" s="38"/>
      <c r="C3" s="29" t="s">
        <v>0</v>
      </c>
      <c r="D3" s="29" t="s">
        <v>1</v>
      </c>
      <c r="E3" s="30" t="s">
        <v>13</v>
      </c>
      <c r="F3" s="31" t="s">
        <v>2</v>
      </c>
      <c r="G3" s="28" t="s">
        <v>0</v>
      </c>
      <c r="H3" s="29" t="s">
        <v>1</v>
      </c>
      <c r="I3" s="2" t="s">
        <v>13</v>
      </c>
      <c r="J3" s="27" t="s">
        <v>6</v>
      </c>
      <c r="K3" s="7" t="s">
        <v>2</v>
      </c>
      <c r="L3" s="39"/>
      <c r="M3" s="38"/>
      <c r="N3" s="37"/>
    </row>
    <row r="4" spans="1:14" ht="25.5" customHeight="1">
      <c r="A4" s="11" t="s">
        <v>10</v>
      </c>
      <c r="B4" s="4" t="s">
        <v>4</v>
      </c>
      <c r="C4" s="5">
        <v>1102</v>
      </c>
      <c r="D4" s="5">
        <v>60</v>
      </c>
      <c r="E4" s="9">
        <v>232.4</v>
      </c>
      <c r="F4" s="19">
        <f>C4+D4+E4</f>
        <v>1394.4</v>
      </c>
      <c r="G4" s="8">
        <v>1094</v>
      </c>
      <c r="H4" s="9">
        <v>60</v>
      </c>
      <c r="I4" s="9">
        <v>230.8</v>
      </c>
      <c r="J4" s="18">
        <v>549.19</v>
      </c>
      <c r="K4" s="19">
        <f>G4+H4+I4+J4</f>
        <v>1933.99</v>
      </c>
      <c r="L4" s="33">
        <f>F4-G4-H4-I4</f>
        <v>9.60000000000008</v>
      </c>
      <c r="M4" s="35">
        <v>553.2</v>
      </c>
      <c r="N4" s="10">
        <f>M4-L4</f>
        <v>543.5999999999999</v>
      </c>
    </row>
    <row r="5" spans="1:14" ht="16.5" customHeight="1">
      <c r="A5" s="21" t="s">
        <v>16</v>
      </c>
      <c r="B5" s="22"/>
      <c r="C5" s="23"/>
      <c r="D5" s="23"/>
      <c r="E5" s="24"/>
      <c r="F5" s="25"/>
      <c r="G5" s="24"/>
      <c r="H5" s="24"/>
      <c r="I5" s="24"/>
      <c r="J5" s="24"/>
      <c r="K5" s="26"/>
      <c r="L5" s="24"/>
      <c r="M5" s="24"/>
      <c r="N5" s="24"/>
    </row>
    <row r="6" spans="1:14" ht="17.25" customHeight="1">
      <c r="A6" s="46" t="s">
        <v>11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 ht="30" customHeight="1" thickBot="1">
      <c r="A7" s="40" t="s">
        <v>5</v>
      </c>
      <c r="B7" s="38" t="s">
        <v>3</v>
      </c>
      <c r="C7" s="40" t="s">
        <v>8</v>
      </c>
      <c r="D7" s="40"/>
      <c r="E7" s="40"/>
      <c r="F7" s="41"/>
      <c r="G7" s="42" t="s">
        <v>19</v>
      </c>
      <c r="H7" s="43"/>
      <c r="I7" s="43"/>
      <c r="J7" s="43"/>
      <c r="K7" s="44"/>
      <c r="L7" s="38" t="s">
        <v>7</v>
      </c>
      <c r="M7" s="38" t="s">
        <v>15</v>
      </c>
      <c r="N7" s="37" t="s">
        <v>26</v>
      </c>
    </row>
    <row r="8" spans="1:14" ht="37.5" customHeight="1">
      <c r="A8" s="40"/>
      <c r="B8" s="38"/>
      <c r="C8" s="3" t="s">
        <v>0</v>
      </c>
      <c r="D8" s="3" t="s">
        <v>1</v>
      </c>
      <c r="E8" s="2" t="s">
        <v>13</v>
      </c>
      <c r="F8" s="7" t="s">
        <v>2</v>
      </c>
      <c r="G8" s="6" t="s">
        <v>0</v>
      </c>
      <c r="H8" s="3" t="s">
        <v>1</v>
      </c>
      <c r="I8" s="2" t="s">
        <v>13</v>
      </c>
      <c r="J8" s="32" t="s">
        <v>17</v>
      </c>
      <c r="K8" s="7" t="s">
        <v>2</v>
      </c>
      <c r="L8" s="39"/>
      <c r="M8" s="38"/>
      <c r="N8" s="37"/>
    </row>
    <row r="9" spans="1:14" ht="34.5" customHeight="1" thickBot="1">
      <c r="A9" s="11" t="s">
        <v>10</v>
      </c>
      <c r="B9" s="12" t="s">
        <v>21</v>
      </c>
      <c r="C9" s="13">
        <v>1118</v>
      </c>
      <c r="D9" s="13">
        <v>60</v>
      </c>
      <c r="E9" s="16">
        <v>235.6</v>
      </c>
      <c r="F9" s="14">
        <f>SUM(C9:E9)</f>
        <v>1413.6</v>
      </c>
      <c r="G9" s="15">
        <v>1102</v>
      </c>
      <c r="H9" s="16">
        <v>60</v>
      </c>
      <c r="I9" s="16">
        <v>232.4</v>
      </c>
      <c r="J9" s="49">
        <v>543.6</v>
      </c>
      <c r="K9" s="14">
        <f>SUM(G9:J9)</f>
        <v>1938</v>
      </c>
      <c r="L9" s="34">
        <f>F9-G9-H9-I9</f>
        <v>19.199999999999903</v>
      </c>
      <c r="M9" s="36">
        <v>0</v>
      </c>
      <c r="N9" s="17">
        <f>IF(M9-L9&gt;0,(M9-L9)+J9,J9)</f>
        <v>543.6</v>
      </c>
    </row>
    <row r="10" spans="1:14" ht="20.25" customHeight="1">
      <c r="A10" s="46" t="s">
        <v>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29.25" customHeight="1" thickBot="1">
      <c r="A11" s="40" t="s">
        <v>5</v>
      </c>
      <c r="B11" s="38" t="s">
        <v>3</v>
      </c>
      <c r="C11" s="40" t="s">
        <v>8</v>
      </c>
      <c r="D11" s="40"/>
      <c r="E11" s="40"/>
      <c r="F11" s="41"/>
      <c r="G11" s="42" t="s">
        <v>20</v>
      </c>
      <c r="H11" s="43"/>
      <c r="I11" s="43"/>
      <c r="J11" s="43"/>
      <c r="K11" s="44"/>
      <c r="L11" s="38" t="s">
        <v>7</v>
      </c>
      <c r="M11" s="38" t="s">
        <v>25</v>
      </c>
      <c r="N11" s="37" t="s">
        <v>24</v>
      </c>
    </row>
    <row r="12" spans="1:14" ht="39.75" customHeight="1">
      <c r="A12" s="40"/>
      <c r="B12" s="38"/>
      <c r="C12" s="3" t="s">
        <v>0</v>
      </c>
      <c r="D12" s="3" t="s">
        <v>1</v>
      </c>
      <c r="E12" s="2" t="s">
        <v>13</v>
      </c>
      <c r="F12" s="7" t="s">
        <v>2</v>
      </c>
      <c r="G12" s="6" t="s">
        <v>0</v>
      </c>
      <c r="H12" s="3" t="s">
        <v>1</v>
      </c>
      <c r="I12" s="2" t="s">
        <v>13</v>
      </c>
      <c r="J12" s="32" t="s">
        <v>17</v>
      </c>
      <c r="K12" s="7" t="s">
        <v>2</v>
      </c>
      <c r="L12" s="39"/>
      <c r="M12" s="38"/>
      <c r="N12" s="37"/>
    </row>
    <row r="13" spans="1:14" ht="33" customHeight="1" thickBot="1">
      <c r="A13" s="11" t="s">
        <v>10</v>
      </c>
      <c r="B13" s="12" t="s">
        <v>23</v>
      </c>
      <c r="C13" s="13">
        <v>1134</v>
      </c>
      <c r="D13" s="13">
        <v>60</v>
      </c>
      <c r="E13" s="16">
        <v>238.8</v>
      </c>
      <c r="F13" s="14">
        <f>SUM(C13:E13)</f>
        <v>1432.8</v>
      </c>
      <c r="G13" s="15">
        <v>1118</v>
      </c>
      <c r="H13" s="16">
        <v>60</v>
      </c>
      <c r="I13" s="16">
        <v>235.6</v>
      </c>
      <c r="J13" s="49">
        <v>543.6</v>
      </c>
      <c r="K13" s="14">
        <f>SUM(G13:J13)</f>
        <v>1957.1999999999998</v>
      </c>
      <c r="L13" s="34">
        <f>F13-G13-H13-I13</f>
        <v>19.19999999999996</v>
      </c>
      <c r="M13" s="36">
        <v>0</v>
      </c>
      <c r="N13" s="17">
        <f>IF(M13-L13&gt;0,(M13-L13)+J13,J13)</f>
        <v>543.6</v>
      </c>
    </row>
    <row r="14" spans="2:10" ht="12.75">
      <c r="B14" s="1"/>
      <c r="J14" s="20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</sheetData>
  <mergeCells count="24">
    <mergeCell ref="L11:L12"/>
    <mergeCell ref="M11:M12"/>
    <mergeCell ref="N11:N12"/>
    <mergeCell ref="M7:M8"/>
    <mergeCell ref="N7:N8"/>
    <mergeCell ref="A1:N1"/>
    <mergeCell ref="A10:N10"/>
    <mergeCell ref="A6:N6"/>
    <mergeCell ref="A7:A8"/>
    <mergeCell ref="B7:B8"/>
    <mergeCell ref="C7:F7"/>
    <mergeCell ref="G7:K7"/>
    <mergeCell ref="L7:L8"/>
    <mergeCell ref="C2:F2"/>
    <mergeCell ref="G2:K2"/>
    <mergeCell ref="A11:A12"/>
    <mergeCell ref="B11:B12"/>
    <mergeCell ref="C11:F11"/>
    <mergeCell ref="G11:K11"/>
    <mergeCell ref="N2:N3"/>
    <mergeCell ref="M2:M3"/>
    <mergeCell ref="L2:L3"/>
    <mergeCell ref="A2:A3"/>
    <mergeCell ref="B2:B3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356</cp:lastModifiedBy>
  <cp:lastPrinted>2012-10-26T11:28:10Z</cp:lastPrinted>
  <dcterms:created xsi:type="dcterms:W3CDTF">2012-07-25T07:06:24Z</dcterms:created>
  <dcterms:modified xsi:type="dcterms:W3CDTF">2012-12-22T12:03:23Z</dcterms:modified>
  <cp:category/>
  <cp:version/>
  <cp:contentType/>
  <cp:contentStatus/>
</cp:coreProperties>
</file>